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12" windowWidth="23256" windowHeight="11976"/>
  </bookViews>
  <sheets>
    <sheet name="Лист1" sheetId="1" r:id="rId1"/>
    <sheet name="Лист2" sheetId="2" r:id="rId2"/>
    <sheet name="Лист3" sheetId="3" r:id="rId3"/>
  </sheets>
  <calcPr calcId="124519"/>
</workbook>
</file>

<file path=xl/calcChain.xml><?xml version="1.0" encoding="utf-8"?>
<calcChain xmlns="http://schemas.openxmlformats.org/spreadsheetml/2006/main">
  <c r="G6" i="2"/>
  <c r="G5"/>
  <c r="D9"/>
  <c r="D14" s="1"/>
  <c r="E9"/>
  <c r="H9" s="1"/>
  <c r="C9"/>
  <c r="H5"/>
</calcChain>
</file>

<file path=xl/sharedStrings.xml><?xml version="1.0" encoding="utf-8"?>
<sst xmlns="http://schemas.openxmlformats.org/spreadsheetml/2006/main" count="142" uniqueCount="116">
  <si>
    <t>Формулировка цели</t>
  </si>
  <si>
    <t>Удельный вес достигнутых целевых значений стратегических показателей, %</t>
  </si>
  <si>
    <t>Основные результаты, реализованные проекты</t>
  </si>
  <si>
    <t>Оценка влияния внутренних и внешних условий на уровни достижения целей социально-экономического развития Павловского муниципального района</t>
  </si>
  <si>
    <t>СЦ 1. Обеспечение благоприятных условий для сохранения и развития человеческого капитала</t>
  </si>
  <si>
    <r>
      <t xml:space="preserve">Примечание </t>
    </r>
    <r>
      <rPr>
        <b/>
        <sz val="11"/>
        <color rgb="FF000000"/>
        <rFont val="Times New Roman"/>
        <family val="1"/>
        <charset val="204"/>
      </rPr>
      <t>(причины недостижения планового значения показателя, основные факторы, повлиявшие на результаты)</t>
    </r>
  </si>
  <si>
    <t>Результаты достижения плановых значений стратегических показателей социально-экономического развития, представленных в Плане мероприятий по реализации Стратегии социально-экономического развития Павловского муниципального района Воронежской области на период до 2035 года</t>
  </si>
  <si>
    <t>Оценка степени достижения стратегических целей социально-экономического развития Павловского муниципального района</t>
  </si>
  <si>
    <t>Номер и наименование индикатора</t>
  </si>
  <si>
    <t>План</t>
  </si>
  <si>
    <t>Факт</t>
  </si>
  <si>
    <t>СЦ 1.2. Повышение доступности и качества образования</t>
  </si>
  <si>
    <t>СЦ 1.4.Обеспечение населения доступным и комфортным жильем, качественными услугами ЖКХ</t>
  </si>
  <si>
    <t>СЦ 1.5. Благоустройство территории поселений</t>
  </si>
  <si>
    <t>СЦ 1.6. Создание условий для развития системы здравоохранения</t>
  </si>
  <si>
    <t>СЦ 2.Формирование и развитие дифференцированной конкурентноспособной экономики</t>
  </si>
  <si>
    <t>СЦ 2.1. Формирование конкурентноспособного сельскохозяйственного производства</t>
  </si>
  <si>
    <t>СЦ 2.2. Обеспечение сбалансированного развития многоотраслевой промышленности района</t>
  </si>
  <si>
    <t>СЦ 2.3. Повышение инвестиционной привлекательности территории</t>
  </si>
  <si>
    <t>СЦ 2.4. Развитие малого и среднего предпринимательства</t>
  </si>
  <si>
    <t>СЦ 3.Туристическая привлекательность территории на основе эффективного использования культурно-исторического потенциала</t>
  </si>
  <si>
    <t>СЦ 3.1. Стимулирование развития малого и среднего предпринимательства в сфере гостиничного бизнеса, общественного питания, торговли, туристических услуг, организации досуга и отдыха</t>
  </si>
  <si>
    <t>СЦ 3.2. Сохранение объектов историко-культурного наследия, традиций и народных промыслов</t>
  </si>
  <si>
    <t>1. Обеспеченность бюджета муниципального образования налоговыми и неналоговыми доходами в расчете на 10000 рублей доходов местного бюджета (без учета безвозмездных поступлений, имеющих целевой характер), тыс. руб.</t>
  </si>
  <si>
    <t>2. Среднемесячная заработная плата работников организаций муниципального района, тыс. руб.</t>
  </si>
  <si>
    <t>3. Создание новых рабочих мест на ТОСЭР «Павловск», ед.</t>
  </si>
  <si>
    <t>4. Рост реальных доходов населения, %</t>
  </si>
  <si>
    <t>5. Выполнение плана поступлений доходов в бюджет Павловского муниципального района от использования муниципального имущества и земельных участков, %</t>
  </si>
  <si>
    <t>СЦ 1.1. Рост денежных доходов населения</t>
  </si>
  <si>
    <t>6. Доля обучающихся в муниципальных образовательных организациях, занимающихся в одну смену, в общей численности обучающихся в муниципальных общеобразовательных организациях, %</t>
  </si>
  <si>
    <t xml:space="preserve">7. Обеспечение детей дошкольного возраста местами в дошкольных образовательных организациях, количество мест на 100 детей, ед. </t>
  </si>
  <si>
    <t>8. Доля муниципальных общеобразовательных организаций, соответствующих современным требованиям обучения, в общем количестве муниципальных общеобразовательных организаций, %</t>
  </si>
  <si>
    <t>9. Количество граждан, охваченных мероприятиями по обеспечению общественной безопасности и противодействия преступности, чел.</t>
  </si>
  <si>
    <t>СЦ 1.3. Повышение эффективности использования трудовых ресурсов, формирование сбалансированной структуры рынка труда</t>
  </si>
  <si>
    <t>10. Уровень регистрируемой безработицы в муниципальном районе, %</t>
  </si>
  <si>
    <t>11. Численность населения муниципального района, тыс. чел.</t>
  </si>
  <si>
    <t>12. Ежегодная замена двух единиц транспорта в ООО «Павловскавтотранс», ед.</t>
  </si>
  <si>
    <t>13. Прирост протяженности автомобильных дорог общего пользования местного значения, соответствующих нормативным требованиям к транспортно-эксплуатационным показателям в результате капитального ремонта и текущего ремонта автомобильных дорог, км.</t>
  </si>
  <si>
    <t>15. Доля  населения, получающего услуги централизованного водоснабжения, %</t>
  </si>
  <si>
    <t>16. Доля  населения, получающего услуги централизованного водоотведения, %</t>
  </si>
  <si>
    <t>17. Доля  населения, получающего услуги газоснабжения, %</t>
  </si>
  <si>
    <t xml:space="preserve">18. Доля  населения, получающего услуги теплоснабжения, % </t>
  </si>
  <si>
    <t>19. Площадь отремонтированного общего имущества в многоквартирных домах,  кв.м.</t>
  </si>
  <si>
    <t>21. Количество оборудованных мест отдыха, ед.</t>
  </si>
  <si>
    <t>22. Доля протяженности автодорог общего пользования местного значения, не отвечающих нормативным требованиям в общей протяженности автодорог г. п. – г. Павловск, %</t>
  </si>
  <si>
    <t>23. Количество домовладений, исключенных из зоны риска, ед.</t>
  </si>
  <si>
    <t>24. Повышение уровня жизни населения г.п. – г. Павловск, тыс. чел.</t>
  </si>
  <si>
    <t>25. Увеличение количества детей, охваченных организованным отдыхом и оздоровлением, в общем количестве детей школьного возраста, %</t>
  </si>
  <si>
    <t>26. Доля граждан, систематически занимающихся физической культурой и спортом, в общей численности населения, %</t>
  </si>
  <si>
    <t>27. Доля детей-сирот и детей, оставшихся без попечения родителей, переданных на воспитание в семьи граждан, от общего количества детей-сирот и детей, оставшихся без попечения родителей, %</t>
  </si>
  <si>
    <t xml:space="preserve">28. Общий коэффициент смертности на 1000 населения Павловского муниципального района, человек на 1000 населения </t>
  </si>
  <si>
    <t>29. Смертность населения в трудоспособном возрасте на 100 тыс. населения соответствующего возраста, человек на 100 тыс. населения</t>
  </si>
  <si>
    <t>30. Предоставление жилья медицинским работникам в пользование, шт.</t>
  </si>
  <si>
    <t>31. Ежегодное обеспечение проживанием медицинских специалистов, чел.</t>
  </si>
  <si>
    <t xml:space="preserve">32. Темп роста объемов производства молока в сельскохозяйственных предприятиях и крестьянских (фермерских) хозяйствах, % к 2016 году </t>
  </si>
  <si>
    <t>33. Рост объемов производства мяса скота и птицы на убой в живом весе в сельскохозяйственных предприятиях и крестьянских (фермерских) хозяйствах, % к 2016 году</t>
  </si>
  <si>
    <t>34. Рост производства продукции растениеводства, % к 2016 году</t>
  </si>
  <si>
    <t xml:space="preserve">35. Увеличение валового сбора сельскохозяйственных культур, % к 2016 году
в том числе: 
</t>
  </si>
  <si>
    <t>- зерновых и зернобобовых</t>
  </si>
  <si>
    <t>- сахарной свеклы</t>
  </si>
  <si>
    <t>- подсолнечника</t>
  </si>
  <si>
    <t>36. Рост объемов производства  овощных культур, % к 2016 году</t>
  </si>
  <si>
    <t>37. Создание новых рабочих мест в секторе малого и среднего предпринимательства Павловского муниципального района, ед.</t>
  </si>
  <si>
    <t>38. Рост объемов производства продукции сельского хозяйства всех категорий, % к 2016 году</t>
  </si>
  <si>
    <t>39.  Рост объемов отгруженных товаров собственного производства, работ и услуг, выполненных собственными силами, по виду деятельности «Добыча полезных ископаемых», % к 2016 году</t>
  </si>
  <si>
    <t>40. Объем отгруженных товаров собственного производства, выполненных работ и услуг собственными силами по виду экономической деятельности «Обрабатывающее производство», млрд. руб.</t>
  </si>
  <si>
    <t xml:space="preserve">43. Число субъектов малого и среднего предпринимательства в расчете на 
10 000 чел. населения, ед.
</t>
  </si>
  <si>
    <t xml:space="preserve">44. Рост объемов отгруженных товаров собственного производства, работ и услуг, выполненных собственными силами, обрабатывающих производств, % к 2016 году </t>
  </si>
  <si>
    <t>45. Создание новых инвестиционных площадок для развития малого и среднего предпринимательства в г.п. - г. Павловск, ед.</t>
  </si>
  <si>
    <t>46. Количество субъектов малого и среднего предпринимательства, индивидуальных предпринимателей по видам деятельности «Деятельность гостиниц и предприятий общественного питания», «Деятельность туристических агентств и прочих организаций, предоставляющих услуги в сфере туризма», «Деятельность в области культуры, спорта, организации досуга и развлечений», ед.</t>
  </si>
  <si>
    <t>47. Расходы консолидированного бюджета муниципального района на культуру в расчете на одного жителя, тыс. руб.</t>
  </si>
  <si>
    <t>48. Расходы на сохранение объектов культурного наследия, млн. руб.</t>
  </si>
  <si>
    <t xml:space="preserve">49. Доля населения, охваченного мероприятиями в сфере культуры от общей численности населения района, % </t>
  </si>
  <si>
    <t>50. Расходы на комплектование библиотечного фонда и подписка периодических изданий, тыс. руб.</t>
  </si>
  <si>
    <t xml:space="preserve">51. Количество социально ориентированных некоммерческих организаций, которым оказана финансовая поддержка за счет бюджетных ассигнований бюджета Павловского муниципального района (включая субсидии из областного бюджета), ед. </t>
  </si>
  <si>
    <t>52. Количество социально ориентированных некоммерческих организаций, которым оказана имущественная поддержка в форме передачи в аренду помещений и установления особенностей определения размера арендной платы, ед.</t>
  </si>
  <si>
    <t>53. Количество социально ориентированных некоммерческих организаций, которым предоставлена информационная поддержка путем размещения тематических интервью на телевидении, публикаций материалов в периодических и информационных изданиях и иными способами, ед.</t>
  </si>
  <si>
    <t xml:space="preserve"> % выполнения</t>
  </si>
  <si>
    <t>СЦ 2.5. Развитие монопрофильной территории городского поселения - город Павловск на основе создания многосекторной экономики</t>
  </si>
  <si>
    <t xml:space="preserve">Глава Павловского муниципального района Воронежской области   </t>
  </si>
  <si>
    <t>М.Н. Янцов</t>
  </si>
  <si>
    <t>20. Доля отходов, направленных на сортировку, от массы образующихся отходов, %</t>
  </si>
  <si>
    <t>Павловсикй муниципальный район</t>
  </si>
  <si>
    <t>41. Общая площадь инвестиционных площадок, обеспеченных необходимой и транспортной инфраструктурой, тыс.кв.м. (нарастающим итогом)</t>
  </si>
  <si>
    <t>42. Объем инвестиций в основной капитал за счет всех источников финансирования, млн. руб. (настающим итогом)</t>
  </si>
  <si>
    <t>СЦ 1</t>
  </si>
  <si>
    <t>Всего</t>
  </si>
  <si>
    <t>достиг</t>
  </si>
  <si>
    <t>не дост</t>
  </si>
  <si>
    <t>СЦ2</t>
  </si>
  <si>
    <t>СЦ3</t>
  </si>
  <si>
    <t xml:space="preserve">ОТЧЕТ
О ходе исполнения Плана мероприятий по реализации Стратегии социально-экономического развития Павловского муниципального района Воронежской области на период до 2035 года
за 2023 год.
</t>
  </si>
  <si>
    <t xml:space="preserve">Уровень выполнения запланированных мероприятий (контрольных событий) в 2023 г., % </t>
  </si>
  <si>
    <t>Значения показателя в 2023 году</t>
  </si>
  <si>
    <t>В % к уровню 2022 года</t>
  </si>
  <si>
    <t>Фактические значения показателя в периоде, предшествующему отчетному году (2022 год)</t>
  </si>
  <si>
    <t>В отчетном периоде наблюдается снижение численности населения по сравнению с плановым значением на 7,2 % в связи с превышением уровня смертности над рождаемостью.</t>
  </si>
  <si>
    <t>Среднегодовая численность населения составляет 49652 человек</t>
  </si>
  <si>
    <t xml:space="preserve">14. Общая площадь жилых помещений, приходящаяся в среднем на одного жителя, кв. м/ чел. </t>
  </si>
  <si>
    <t xml:space="preserve">
1. Администрацией Павловского муниципального района на постоянной основе ведется работа по привлечению на территорию опережающего развития «Павловск» потенциальных резидентов и дальнейшему развитию территории. В течение 2023 года проведено около 50 встреч и переговоров с потенциальными инвесторами. Рассмотрены инвестиционные предложения в сфере переработки масличных культур, туризма, производства семян зерновых культур, сервисного обслуживания сельскохозяйственной техники, строительства цеха по производству сельскохозяйственного оборудования, предложения по выращиванию лекарственных растений, производству органических удобрений и по другим направлениям.                                                                                 2. В течение отчетного года проводились мероприятия по актуализации перечня свободных земельных участков для потенциальных инвесторов ТОР «Павловск».
3. В 2023 году проводились рабочие встречи с собственниками свободных земельных участков, расположенных в границах ТОР «Павловск», с целью реализации новых инвестиционных проектов.
4. На официальном сайте администрации Павловского муниципального района на постоянной основе актуализируется информация о наличии свободных инвестиционных площадок.</t>
  </si>
  <si>
    <t>СЦ3.2. Сохранение объектов историко-культурного наследия, традиций и народных промыслов</t>
  </si>
  <si>
    <t>Внешнее санкционное давление западных стран и проведение специальной военной операции не оказали существенного влияния на достижение данной стратегической цели</t>
  </si>
  <si>
    <t xml:space="preserve">На территории Павловского муниципального района в 2023 году продолжилась работа по привлечению инвесторов, созданию новых производств, по  обеспечению роста доходной части бюджета Павловского муниципального района, содействию росту реальных доходов населения.  В четвертом квартале 2022 года резидент ТОР "Павловск" ООО "Агроэко-Юг"  завершил строительство и выполнение пуско-наладочных работ на мясоперерабатывающем комбинате. В отчетном году начался выпуск продукции мясокомбината. По состоянию на 31.12.2023 года создано 1718 рабочих мест, объем произведенной продукции составил 142184,0 тонн мяса, 25915,1 тонн субпродуктов. При этом получено выручки 27299682 тыс. рублей.   Также, администрацией Павловского муниципального района на постоянной основе ведется работа по привлечению на территорию опережающего развития потенциальных резидентов и дальнейшему развитию территории. В отчетном периоде рассмотрены инвестиционные проекты   инвестора ООО «АТЦ «Апрель» по строительству терминала досборки и сервисного обслуживания сельскохозяйственной техники с плановым объемом инвестиций 10,4 млн. рублей и созданием 12 новых рабочих мест и инвестора ООО «Золотой початок Техника»  проект «Сервисный центр по семеноводческой технике»  с плановым объемом инвестиций 47,8 млн. рублей и созданием 11 новых рабочих мест. В настоящее время заявки данных инвесторов на получение статуса резидента ТОР "Павловск"  направлены в министерство экономического развития РФ.  
</t>
  </si>
  <si>
    <t>Показатель исполнен на 98,1 %. Абсолютное количество умерших в 2023 году составило 734 человека.</t>
  </si>
  <si>
    <t xml:space="preserve">Показатель исполнен на 99,0 % Абсолютное количество умерших лиц трудоспособного возраста в отчетном году составило 156 человек. На первом месте причин смертности в трудоспособном возрасте находится смертность от болезней системы кровообращения (56 человек), на втором месте смертность от новообразований (24 человека). </t>
  </si>
  <si>
    <t xml:space="preserve"> 
В 2023 году продолжена реализация комплекса мер, направленного на эффективное развитие системы образования Павловского муниципального района. Реализованы мероприятия по развитию кадрового потенциала системы образованиямуниципального  района, муниципальной оценки качества образования, укрепления материально-технической базы образовательных организаций, модернизации содержания образования. Средства, выделенные  в рамках программы развития, позволили в значительной степени повысить качество образования, в том числе  в части создания  современных условий  организации и осуществления образовательного процесса. Результатом проделанной работы стало увеличение доли школьников, обучающихся в общеобразовательных учреждениях отвечающих современным требованиям, предъявляемым к условиям образовательного процесса, увеличение количества детей, охваченных дошкольным и дополнительным образованием.  Всего на развитие данной отрасли в отчетном году направлено 1262984,8 тыс. рублей.
В целях совершенствования системы общего образования на территории Павловского района в 2023 году реализован национальный проект «Успех каждого ребенка» на базе МКОУ Р-Буйловская СОШ.  В рамках проекта выполнены работы по ремонту спортивного зала на сумму 1811,76 тыс. рублей. Наряду с этим, в отчетном году произведены капитальные ремонты в дошкольных образовательных организациях. В МК ДОУ Павловском д/с № 10 осуществлен ремонт фасада, кровли, отопления, водоснабжения, монтаж пожарной сигнализации, видеонаблюдения, канализации, наружных сетей, благоустройство территории, ремонт групповых на сумму 55918,86 тыс. рублей. В МК ДОУ Павловском д/с № 8 произведен капитальный ремонт здания  на сумму 38 054,25 тыс.   рублей. В МК ДОУ Р-Буйловском д/с осуществлен капитальный ремонт здания на сумму 10 598,60 тыс. рублей. </t>
  </si>
  <si>
    <r>
      <t>В отчетном периоде администрацией Павловского муниципального района продолжилась работа по содействию трудоустройства граждан, созданию дополнительных рабочих мест, созданию условий для обеспечения высокой пространственной  мобильности трудовых ресурсов. В рамках гос. программы Воронежской области «Развитие транспортной системы» в 2023 году выделены средства в размере 154 211,2 тыс. рублей, из них 74 098,7 тыс. рублей выделено в бюджет г. п. - г. Павловск, в том числе на проведение работ по безопасности дорожного движения 1 212,1 тыс. руб.; 80 112,5 тыс. рублей направлено на ремонт автомобильных дорог в сельских поселениях, в том числе на проведение работ по безопасности дорожного движения 1 212,2 тыс. руб. Из бюджета Воронежской области выделены денежные средствана  текущий ремонт объектов дорожной инфраструктуры по ул. Заводская, ул. Студенческая, ул. Рябиновая в размере 3 367,4 тыс. рублей. Дополнительно из бюджета Павловского муниципального района выделено на выполнение работ по капитальному ремонту и ремонту автомобильных дорог общего пользования местного значения 13 408,3 тыс. рублей. Также, в целях обеспечения комфортных условий пространственной мобильности граждан района, в отчетном периоде по договору безвозмездного пользования объектом недвижимого имущества от 15.12.2023г.  № 19  министерство промышленности и транспорта Воронеж</t>
    </r>
    <r>
      <rPr>
        <b/>
        <sz val="11"/>
        <color rgb="FF000000"/>
        <rFont val="Times New Roman"/>
        <family val="1"/>
        <charset val="204"/>
      </rPr>
      <t>ской</t>
    </r>
    <r>
      <rPr>
        <sz val="11"/>
        <color rgb="FF000000"/>
        <rFont val="Times New Roman"/>
        <family val="1"/>
        <charset val="204"/>
      </rPr>
      <t xml:space="preserve"> области передало администрации Павловского муниципального района 5 единиц автобусов. После их передачи в собственность администрации, бу</t>
    </r>
    <r>
      <rPr>
        <b/>
        <sz val="11"/>
        <color rgb="FF000000"/>
        <rFont val="Times New Roman"/>
        <family val="1"/>
        <charset val="204"/>
      </rPr>
      <t>дут п</t>
    </r>
    <r>
      <rPr>
        <sz val="11"/>
        <color rgb="FF000000"/>
        <rFont val="Times New Roman"/>
        <family val="1"/>
        <charset val="204"/>
      </rPr>
      <t xml:space="preserve">роведены торги на право заключения договора безвозмездного пользования с перевозчиком.  В рамках государственной программы РФ «Комплексное развитие сельских территорий» в 2023 году выполнено мероприятие «Строительство подъезда от автомобильной дороги общего пользования федерального значения М-4 «Дон» (альтернативное направление) до завода ТАНАИС СЕМАНС в Павловском районе Воронежской области» протяженностью 0,92 км. Ввод в эксплуатацию объекта – 01.11.2023 года. Стоимость работ составила 80751,5 тыс. рублей. В 2023 году между администрацией Павловского муниципального района и министерством промышленности и транспорта Воронежской области заключено соглашение от 25.04.2023 № 20 «О предоставлении субсидии из областного бюджета бюджету муниципального образования Воронежской области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Общая сумма выделенных средств составляет 15 218,7  тыс. рублей, из них 1832,4 тыс. рублей выделено в бюджет г. п. - г. Павловск и направлено на организацию перевозок пассажиров автомобильным транспортом общего пользования по городским маршрутам регулярных перевозок; 13 386,3 тыс. рублей направлено на организацию перевозок пассажиров автомобильным транспортом общего пользования по межмуниципальным маршрутам. Администрацией Павловского муниципального района организована работа по обеспечению кадрами предприятий-резидентов ТОР «Павловск.»  На базе ГБПОУ ВО «Павловский техникум» создан образовательно-производственный центр (кластер) в сфере сельского хозяйства в соответствии с  федеральной программой «Профессионалитет» с участием резидента ТОР ООО «Агроэко-Юг». Участниками кластера также стали техникумы, расположенные на территориях Острогожского, Лискинского, Бутурлиновского, Калачеевского, Россошанского муниципальных районов. 
</t>
    </r>
  </si>
  <si>
    <t xml:space="preserve">В рамках краткосрочного Плана проведения капитального ремонта в многоквартирных домах, расположенных на территории Воронежской области, в г.п.-г.Павловск в отчетном году отремонтировано 10421,3 кв.м общего имущества в многоквартирных домах. С целью решения задач по созданию комфортных и благоприятных условий проживания сельского населения, по обеспечению жильем работников предприятий - резидентов ТОР «Павловск» на территории Елизаветовского сельского поселения Павловского муниципального района осуществляется комплексная компактная застройка с. Елизаветовка в рамках государственной программы РФ «Комплексное развитие сельских территорий», утвержденной Постановлением Правительства РФ от 31.05.2019 № 696. В 2022 году построен один пятиэтажный жилой дом на 75 квартир. В 2023 год осуществлено строительство второго многоквартирного дома на 75 квартир стоимостью 255343,9 тыс.рублей, ввод объекта в эксплуатацию - февраль 2024 года. Для организованного сбора твердых бытовых отходов - продуктов жизнедеятельности населения муниципального района в 2023 году произведено обустройство площадок накопления твердых коммунальных отходов в с. Петровка, с. Р-Буйловка Павловского муниципального района на общую сумму финансирования 1850,6 тыс. рублей. Наряду с этим, в отчетном периоде осуществлена разработка проектно-сметной документации по объекту "Реконструкция водопроводных сетей и сооружений в с. Воронцовка Воронцовского сельского поселения Павловского муниципального района Воронежской области". Получено положительное заключение экспертизы от 02.10.2023 № 36-1-1-3-059106-2023.
</t>
  </si>
  <si>
    <t xml:space="preserve">С целью совершенствования дорожной инфраструктуры муниципального района  в рамках государственной программы РФ «Комплексное развитие сельских территорий» в 2023 году выполнено мероприятие «Строительство подъезда от автомобильной дороги общего пользования федерального значения М-4 «Дон» (альтернативное направление) до завода ТАНАИС СЕМАНС в Павловском районе Воронежской области» протяженностью 0,92 км. Ввод в эксплуатацию объекта – 01.11.2023 года. Стоимость работ составила 80751,5 тыс. рублей. Реализованы мероприятия по благоустройству подхода к Петровскому скверу со стороны ул. Ленина в г. Павловск на сумму 940,0 тыс. рублей, по благоустройству подхода к Сенявенской набережной со стороны ул. Набережная г. Павловска на сумму 3513,7 тыс. рублей, благоустройству бульвара по ул. Отечественной войны в г. Павловск на сумму 12811,9 тыс. рублей.  В рамках благоустройства Петровской площади завершено строительство «Въездных ворот» с реконструкцией Петровского сквера в г. Павловске на сумму финансирования в отчетном году 15350,1 тыс. рублей.   </t>
  </si>
  <si>
    <t xml:space="preserve">В отрасли молочного скотоводства на 01.01.2024 г. работает  один племенной завод и  три племенных репродуктора, которые занимаются выращиванием и реализацией племенного молодняка крупного рогатого скота красно-пестрой породы молочного направления. Удельный вес племенного скота в общем поголовье сельхозпредприятий Павловского муниципального района  составил 51,7 %. 
На поддержку племенного животноводства сельхозпредприятия района получили субсидии на общую сумму 31,0 млн. рублей.         Для обеспечения высокого урожая сельскохозяйственных культур особое внимание сельхозпредприятиями уделяется использованию для посева семян высших репродукций (удельный вес площадей, засеваемых  элитными и оригинальными семенами к общей посевной площади составил: озимых зерновых  культур под урожай 2024г -    34,9 %, яровых культур в посевной площади 2023г  –  34,1%. 
1. Субсидии на возмещение части затрат на поддержку элитного семеноводства в 2023 году получили 6 сельхозтоваропроизво-дителей на общую сумму  4,5 млн. рублей.
2. Субсидии на возмещение части затрат на производство семян в 2023 году получила  ЗАО «Агрофирма «Павловская нива» на сумму 6,232 млн. рублей.                                                                                              Для обеспечения высокого урожая сельскохозяйственных культур особое внимание сельхозпредприятиями Павловского муниципального района уделяется мероприятиям, направленным на повышение (или сохранение) почвенного плодородия. В течение отчетного года на поля района внесено минеральных удобрений 18,0 тыс. тонн.
В 2023 году проведено сплошное агрохимическое и эколого-токсикологическое обследование сельскохозяйственных угодий  на общей площади 19,5 тыс. га. Проведены отборы почвенных проб и выполнены анализы по определению агрохимических показателей почв сельскохозяйственных угодий.
Меры государственной поддержки:
1.Субсидии на возмещение части затрат на проведение агротехнологических работ, повышение уровня экологической безопасности сельскохозяйственного производства, а также на повышение плодородия и качества почв, занятых зерновыми, зернобобовыми, масличными культурами на сумму 2,754 млн. рублей.                                                                                             2. Субсидии на возмещение части затрат по обеспечению прироста сельскохозяйственной продукции собственного производства  масличных сельскохозяйственных культур на сумму 547 тыс. рублей.
3. На возмещение производителям зерновых культур части затрат на производство и реализацию зерновых культур – 87,9 млн. рублей (15 сельхозтоваропроизводителей).
 За 2023 год внесено 18 тыс. тонн минеральных удобрений. Химическая мелиорация почв проведена на землях сельхозназначения на площади 1113 га. Субсидии на возмещение части затрат на гидромелиоративные мероприятия в рамках регионального проекта «Экспорт продукции АПК» получены в размере 223,026 млн. рублей (ООО «Агрофирма Тихий Дон» - 200,824 млн. руб, ООО «Золотой початок»- 22,202 млн. руб.).
</t>
  </si>
  <si>
    <t>В целях повышения инвестиционной привлекательности Павловского муниципального района создана и развивается территория опережающего развития "Павловск". В 2023 году Правительством РФ расширен перечень видов экономической деятельности, предусмотренных ОК 029-2014 (КДЕС ред.2), при осуществлении которых действует особый правовой режим осуществления предпринимательской деятельности на ТОР "Павловск".                   В отчетном периоде администрацией Павловского муниципального района рассмотрены инвестиционные проекты инвестора ООО «АТЦ «Апрель» по строительству терминала досборки и сервисного обслуживания сельскохозяйственной техники с плановым объемом инвестиций 10,4 млн. рублей и созданием 12 новых рабочих мест и инвестора ООО «Золотой початок Техника»  проект «Сервисный центр по семеноводческой технике»  с плановым объемом инвестиций 47,8 млн. рублей и созданием 11 новых рабочих мест. В настоящее время заявки данных инвесторов на получение статуса резидента ТОР "Павловск"  направлены в министерство экономического развития РФ.  На постоянной основе ведется работа по выявлению новых свободных инвестиционных площадок, в том числе и частной формы собственности. Данная информация размещается на официальном сайте администрации Павловского муниципального района. Также, в отчетном году продолжилась работа по совершенствованию нормативной правовой базы для создания благоприятного инвестиционного климата на территории муниципального района, в том числе формирования института инвестиционных уполномоченных.</t>
  </si>
  <si>
    <t xml:space="preserve">В Павловском муниципальном районе в рамках оказания поддержки и  развития субъектов малого и среднего предпринимательства разработана муниципальная программа, утверждённая постановлением администрации Павловского муниципального района Воронежской области  от 20.10.2020 № 693 «Об утверждении муниципальной программы Павловского муниципального района Воронежской области «Развитие и поддержка малого и среднего  предпринимательства, а также физических лиц, применяющих специальный налоговый режим «Налог на профессиональный доход»  в  Павловском муниципальном районе Воронежской области». В рамках программы реализуется мероприятие «Предоставлении гранта на развитие туристической индустрии субъектам малого и среднего предпринимательства, на финансовое обеспечение по строительству, приобретению и дооснащению домов на воде, строительство инженерных коммуникаций (реконструкции, модернизации и т.д.) и  инфраструктуры к ним». В 2023году на данное мероприятие выделено  9,0 млн. рублей, оказана поддержка 2 субъектам малого и среднего предпринимательства. Также, 4 субъектам МСП оказана поддержка на общую сумму 5,0 млн. рублей на уплату первого взноса (аванса) при заключении договора (договоров) лизинга оборудования с российскими лизинговыми организациями.    </t>
  </si>
  <si>
    <t xml:space="preserve">В Павловском муниципальном районе в рамках оказания поддержки и  развития субъектов малого и среднего предпринимательства разработана муниципальная программа, утверждённая постановлением администрации Павловского муниципального района Воронежской области  от 20.10.2020 № 693 «Об утверждении муниципальной программы Павловского муниципального района Воронежской области «Развитие и поддержка малого и среднего  предпринимательства, а также физических лиц, применяющих специальный налоговый режим «Налог на профессиональный доход»  в  Павловском муниципальном районе Воронежской области». В рамках программы реализуется мероприятие «Предоставлении гранта на развитие туристической индустрии субъектам малого и среднего предпринимательства, на финансовое обеспечение по строительству, приобретению и дооснащению домов на воде, строительство инженерных коммуникаций (реконструкции, модернизации и т.д.) и  инфраструктуры к ним». В 2023году на данное мероприятие выделено  9,0 млн. рублей, оказана поддержка 2 субъектам малого и среднего предпринимательства. Также, 4 субъектам МСП оказана поддержка на общую сумму 5,0 млн. рублей на уплату первого взноса (аванса) при заключении договора (договоров) лизинга оборудования с российскими лизинговыми организациями. </t>
  </si>
  <si>
    <t xml:space="preserve">Ведется активная работа по благоустройству исторической части города. Ремонтируются здания, являющиеся объектами культурного наследия, создаются новые современные общественные пространства, объединенные единым стилем, единым смыслом, которые будут соединены цепочкой тротуаров в один пешеходный маршрут. Все это, несомненно, влечет за собой повышение туристической привлекательности как города Павловск, так и муниципального района в целом. В 2023 году общтй объем расходов консолидированного бюджета Павловского муниципального района на культуру и кинематографию составил 179893,7 тыс. рублей. На текущий ремонт зданий было израсходовано 2 823,1 тыс. рублей, на капитальный ремонт зданий – 15 763,5 тыс. рублей. В 2023 году по соглашению № 7 от 13.02.2023г. в рамках реализации мероприятия областной адресной программы капитального ремонта, государственной программы Воронежской области «Развитие культуры и туризма» на проведение работ по сохранению объекта культурного наследия регионального значения «Дом Антонова» по адресу: Воронежская обл., г.Павловск, пр. Революции, д.16  было направлено средств в сумме  15 763,5 тыс. рублей. Павловский муниципальный район в 2023 году участвовал в реализации национального проекта «Культура» в части региональных проектов «Культурная среда» и «Творческие люди».
Региональный проект «Культурная среда» направлен на повышение качества жизни граждан путем модернизации инфраструктуры культуры и реновации учреждений. Объем финансирования составил 4813,94 тыс. рублей. Средства выделены на оснащение МКУ ДО «Павловская детская школа искусств» музыкальными инструментами, оборудованием и учебными материалами. 
Региональный проект «Творческие люди» направлен на создание условий для реализации творческого потенциала и включает в себя обучение работников культуры и награждение лучших работников и лучших учреждений культуры. В 2023 году лучшими учреждениями признаны Александро-Донской СДК МКУК «ЦКС», Александро-Донская сельская библиотека МКУК «Павловская МЦБ», а лучшим работником  - Коржова О.В. – заведующая отделом обслуживания Воронцовской библиотеки. 
В 2023 году культурно-досуговая деятельность была направлена на выполнение плана мероприятий для всех возрастных категорий посетителей. С целью организации досуга населения учреждениями культуры Павловского муниципального района проводятся комплексные мероприятия, праздничные программы к календарным и юбилейным датам, концертные программы, спектакли, мероприятия для всех возрастных категорий, мероприятия, посвященные значимым событиям с участием представителей общественных и религиозных организаций. Были реализованы творческие проекты, внедрены инновационные формы мероприятий. За отчетный период было проведено 5513 различных по форме и содержанию культурно-массовых мероприятий, что в 2,2 раза больше чем в 2022 году. Количественный обхват населения в 2023 году составил 172,6 тысячи  человек, что больше на 25,9 тысяч человек по сравнению с предыдущим годом. 
</t>
  </si>
  <si>
    <t xml:space="preserve">В целях развития многоотраслевой промышленности Павловского муниципального района администрация Павловского муниципального района привлекает инвесторов с реализацией инвестиционных проектов в сфере промышленности. В четвертом квартале 2022 года резидент ТОР "Павловск" ООО "Агроэко-Юг"  завершил строительство и пуско-наладочные работы на мясоперерабатывающем комбинате. В отчетном году начался выпуск продукции. По итогам 2023 года создано 1718 рабочих мест, объем произведенной продукции составил 142184,0 тонн мяса, 25915,1 тонн субпродуктов. При этом получено выручки 27299682 тыс. рублей.                                                                                           В целях развития горнодобывающей промышленности района АО "Павловск Неруд" на постоянной основе проводит модернизацию производства. Производство нерудных материалов предприятия за 2023 год составило 10894,3  тыс. м3  или  99,2 % по сравнению с уровнем 2022 года (10984,9 тыс. м3). За 2023 год предприятием отгружено товаров собственного производства на сумму 7173,0 млн. рублей, что соответствует 156,0 % от уровня отгрузки за 2022 год (4598,6 млн. рублей). Выпуск продукции АО «Павловскагропродукт» в отчетном периоде составил 114,5 тыс. тонн масла, что на 2,9 % выше  уровня значения за 2022 год (111,3 тыс. тонн). При этом отгружено продукции  на 8690,1 млн. рублей, что на 17,1 % ниже показателя за 2022 год (10488,0 млн. рублей). </t>
  </si>
  <si>
    <t>В целях привлечения в БУЗ ВО "Павловская РБ" медицинского персонала администрацией Павловского муниципального района в 2023 году трем медицинским работникам предоставлены выплаты в размере 2,1 млн. рублей на приобретение жилья и шести медицинским работникам предоставлялась компенсация на оплату жилья на общую сумму 196,7 тыс. рублей. Также, в отчетном году в целях улучшения качества медицинской помощи детскому населению, увеличения площадей, завершено строительство детской поликлиники в едином комплексе БУЗ ВО "Павловская РБ" на 150 посещений в смену. В рамках развития  системы  оказания первичной  медико - санитарной помощи создан и оснащен медицинским оборудованием ФАП в хуторе Березово Песковского сельского поселения Павловского муниципального района  на сумму 18 177,2 тыс. рублей, а также выполнено благоустройство прилегающей к нему территории (плиточное мощение, ограждение, мафы, площадка для стоянки транспорта) на сумму 882,0 тыс. рублей.                                                                                   На регулярной основе администрацией Павловского муниципального района осуществляется социализация детей-сирот и детей, нуждающихся в особой защите государства, в том числе в целях укрепления их здоровья.  В 2023 году на мероприятия по развитию физической культуры и спорта, а также на содержание материально-технической базы в области спорта израсходовано 44192,3 тыс. рублей. За отчетный год проведено 80 физкультурных и спортивных мероприятий, в которых  приняли участие 7,3 тыс. человек. За прошедший год  355  человек выполнили нормы массовых, спортивных разрядов, из них  13 человек выполнили норматив 1 спортивного разряда.</t>
  </si>
</sst>
</file>

<file path=xl/styles.xml><?xml version="1.0" encoding="utf-8"?>
<styleSheet xmlns="http://schemas.openxmlformats.org/spreadsheetml/2006/main">
  <numFmts count="1">
    <numFmt numFmtId="164" formatCode="0.0"/>
  </numFmts>
  <fonts count="9">
    <font>
      <sz val="11"/>
      <color theme="1"/>
      <name val="Calibri"/>
      <family val="2"/>
      <charset val="204"/>
      <scheme val="minor"/>
    </font>
    <font>
      <sz val="12"/>
      <color theme="1"/>
      <name val="Times New Roman"/>
      <family val="1"/>
      <charset val="204"/>
    </font>
    <font>
      <b/>
      <sz val="12"/>
      <color rgb="FF000000"/>
      <name val="Times New Roman"/>
      <family val="1"/>
      <charset val="204"/>
    </font>
    <font>
      <sz val="12"/>
      <color rgb="FF000000"/>
      <name val="Times New Roman"/>
      <family val="1"/>
      <charset val="204"/>
    </font>
    <font>
      <b/>
      <sz val="12"/>
      <color theme="1"/>
      <name val="Times New Roman"/>
      <family val="1"/>
      <charset val="204"/>
    </font>
    <font>
      <b/>
      <sz val="11"/>
      <color rgb="FF000000"/>
      <name val="Times New Roman"/>
      <family val="1"/>
      <charset val="204"/>
    </font>
    <font>
      <sz val="13"/>
      <color theme="1"/>
      <name val="Times New Roman"/>
      <family val="1"/>
      <charset val="204"/>
    </font>
    <font>
      <sz val="11"/>
      <color theme="1"/>
      <name val="Times New Roman"/>
      <family val="1"/>
      <charset val="204"/>
    </font>
    <font>
      <sz val="11"/>
      <color rgb="FF000000"/>
      <name val="Times New Roman"/>
      <family val="1"/>
      <charset val="204"/>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s>
  <cellStyleXfs count="1">
    <xf numFmtId="0" fontId="0" fillId="0" borderId="0"/>
  </cellStyleXfs>
  <cellXfs count="63">
    <xf numFmtId="0" fontId="0" fillId="0" borderId="0" xfId="0"/>
    <xf numFmtId="0" fontId="0" fillId="0" borderId="0" xfId="0" applyFill="1"/>
    <xf numFmtId="0" fontId="1" fillId="0" borderId="0" xfId="0" applyFont="1" applyFill="1"/>
    <xf numFmtId="0" fontId="4" fillId="0" borderId="0" xfId="0" applyFont="1" applyFill="1" applyAlignment="1">
      <alignment vertical="top" wrapText="1"/>
    </xf>
    <xf numFmtId="0" fontId="6" fillId="0" borderId="0" xfId="0" applyFont="1" applyFill="1" applyAlignment="1">
      <alignment horizontal="center"/>
    </xf>
    <xf numFmtId="0" fontId="3" fillId="0" borderId="1" xfId="0" applyFont="1" applyFill="1" applyBorder="1" applyAlignment="1">
      <alignment horizontal="center" vertical="top" wrapText="1"/>
    </xf>
    <xf numFmtId="0" fontId="3" fillId="0" borderId="1" xfId="0" applyFont="1" applyFill="1" applyBorder="1" applyAlignment="1">
      <alignment horizontal="left" vertical="top" wrapText="1"/>
    </xf>
    <xf numFmtId="0" fontId="3" fillId="0" borderId="7" xfId="0" applyFont="1" applyFill="1" applyBorder="1" applyAlignment="1">
      <alignment horizontal="center" vertical="top" wrapText="1"/>
    </xf>
    <xf numFmtId="0" fontId="2" fillId="0" borderId="1" xfId="0" applyFont="1" applyFill="1" applyBorder="1" applyAlignment="1">
      <alignment horizontal="center" vertical="top" wrapText="1"/>
    </xf>
    <xf numFmtId="0" fontId="3" fillId="0" borderId="4" xfId="0" applyFont="1" applyFill="1" applyBorder="1" applyAlignment="1">
      <alignment horizontal="center" vertical="top" wrapText="1"/>
    </xf>
    <xf numFmtId="0" fontId="3" fillId="0" borderId="1" xfId="0" applyFont="1" applyFill="1" applyBorder="1" applyAlignment="1">
      <alignment horizontal="center"/>
    </xf>
    <xf numFmtId="0" fontId="4" fillId="0" borderId="1" xfId="0" applyFont="1" applyFill="1" applyBorder="1" applyAlignment="1">
      <alignment horizontal="center" vertical="top" wrapText="1"/>
    </xf>
    <xf numFmtId="0" fontId="3" fillId="0" borderId="1" xfId="0" applyFont="1" applyFill="1" applyBorder="1" applyAlignment="1">
      <alignment horizontal="left" vertical="top" wrapText="1"/>
    </xf>
    <xf numFmtId="164" fontId="3" fillId="0" borderId="1" xfId="0" applyNumberFormat="1" applyFont="1" applyFill="1" applyBorder="1" applyAlignment="1">
      <alignment horizontal="center" vertical="top" wrapText="1"/>
    </xf>
    <xf numFmtId="0" fontId="1" fillId="0" borderId="1" xfId="0" applyFont="1" applyFill="1" applyBorder="1" applyAlignment="1">
      <alignment horizontal="left" vertical="top" wrapText="1"/>
    </xf>
    <xf numFmtId="0" fontId="3" fillId="0" borderId="1" xfId="0" applyFont="1" applyFill="1" applyBorder="1" applyAlignment="1">
      <alignment horizontal="center" vertical="top"/>
    </xf>
    <xf numFmtId="164" fontId="3" fillId="0" borderId="1" xfId="0" applyNumberFormat="1" applyFont="1" applyFill="1" applyBorder="1" applyAlignment="1">
      <alignment horizontal="center" vertical="top"/>
    </xf>
    <xf numFmtId="0" fontId="1" fillId="0" borderId="1" xfId="0" applyFont="1" applyFill="1" applyBorder="1" applyAlignment="1">
      <alignment horizontal="center" vertical="top"/>
    </xf>
    <xf numFmtId="164" fontId="1" fillId="0" borderId="1" xfId="0" applyNumberFormat="1" applyFont="1" applyFill="1" applyBorder="1" applyAlignment="1">
      <alignment horizontal="center" vertical="top"/>
    </xf>
    <xf numFmtId="0" fontId="1" fillId="0" borderId="1" xfId="0" applyFont="1" applyFill="1" applyBorder="1" applyAlignment="1">
      <alignment horizontal="center" vertical="top" wrapText="1"/>
    </xf>
    <xf numFmtId="0" fontId="1" fillId="0" borderId="1" xfId="0" applyFont="1" applyFill="1" applyBorder="1" applyAlignment="1">
      <alignment vertical="top" wrapText="1"/>
    </xf>
    <xf numFmtId="164" fontId="1" fillId="0" borderId="1" xfId="0" applyNumberFormat="1" applyFont="1" applyFill="1" applyBorder="1" applyAlignment="1">
      <alignment vertical="top" wrapText="1"/>
    </xf>
    <xf numFmtId="164" fontId="1" fillId="0" borderId="1" xfId="0" applyNumberFormat="1" applyFont="1" applyFill="1" applyBorder="1" applyAlignment="1">
      <alignment horizontal="center" vertical="top" wrapText="1"/>
    </xf>
    <xf numFmtId="2" fontId="3" fillId="0" borderId="1" xfId="0" applyNumberFormat="1" applyFont="1" applyFill="1" applyBorder="1" applyAlignment="1">
      <alignment horizontal="center" vertical="top" wrapText="1"/>
    </xf>
    <xf numFmtId="49" fontId="3" fillId="0" borderId="1" xfId="0" applyNumberFormat="1" applyFont="1" applyFill="1" applyBorder="1" applyAlignment="1">
      <alignment horizontal="left" vertical="top" wrapText="1"/>
    </xf>
    <xf numFmtId="164" fontId="7" fillId="0" borderId="1" xfId="0" applyNumberFormat="1" applyFont="1" applyFill="1" applyBorder="1" applyAlignment="1">
      <alignment horizontal="center" vertical="top"/>
    </xf>
    <xf numFmtId="0" fontId="1" fillId="0" borderId="1" xfId="0" applyFont="1" applyFill="1" applyBorder="1" applyAlignment="1">
      <alignment vertical="top"/>
    </xf>
    <xf numFmtId="0" fontId="6" fillId="0" borderId="0" xfId="0" applyFont="1" applyFill="1"/>
    <xf numFmtId="164" fontId="3" fillId="0" borderId="5" xfId="0" applyNumberFormat="1" applyFont="1" applyFill="1" applyBorder="1" applyAlignment="1">
      <alignment horizontal="center" vertical="top" wrapText="1"/>
    </xf>
    <xf numFmtId="164" fontId="3" fillId="0" borderId="6" xfId="0" applyNumberFormat="1" applyFont="1" applyFill="1" applyBorder="1" applyAlignment="1">
      <alignment horizontal="center" vertical="top" wrapText="1"/>
    </xf>
    <xf numFmtId="164" fontId="3" fillId="0" borderId="7" xfId="0" applyNumberFormat="1" applyFont="1" applyFill="1" applyBorder="1" applyAlignment="1">
      <alignment horizontal="center" vertical="top" wrapText="1"/>
    </xf>
    <xf numFmtId="0" fontId="3" fillId="0" borderId="5" xfId="0" applyFont="1" applyFill="1" applyBorder="1" applyAlignment="1">
      <alignment horizontal="left" vertical="top" wrapText="1"/>
    </xf>
    <xf numFmtId="0" fontId="3" fillId="0" borderId="6" xfId="0" applyFont="1" applyFill="1" applyBorder="1" applyAlignment="1">
      <alignment horizontal="left" vertical="top" wrapText="1"/>
    </xf>
    <xf numFmtId="0" fontId="3" fillId="0" borderId="7" xfId="0" applyFont="1" applyFill="1" applyBorder="1" applyAlignment="1">
      <alignment horizontal="left" vertical="top" wrapText="1"/>
    </xf>
    <xf numFmtId="0" fontId="3" fillId="0" borderId="5"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3" fillId="0" borderId="8" xfId="0" applyFont="1" applyFill="1" applyBorder="1" applyAlignment="1">
      <alignment horizontal="left" vertical="top" wrapText="1"/>
    </xf>
    <xf numFmtId="0" fontId="3" fillId="0" borderId="9" xfId="0" applyFont="1" applyFill="1" applyBorder="1" applyAlignment="1">
      <alignment horizontal="left" vertical="top" wrapText="1"/>
    </xf>
    <xf numFmtId="164" fontId="3" fillId="0" borderId="1" xfId="0" applyNumberFormat="1" applyFont="1" applyFill="1" applyBorder="1" applyAlignment="1">
      <alignment horizontal="center" vertical="top" wrapText="1"/>
    </xf>
    <xf numFmtId="0" fontId="3" fillId="0" borderId="1" xfId="0" applyFont="1" applyFill="1" applyBorder="1" applyAlignment="1">
      <alignment horizontal="center" vertical="top" wrapText="1"/>
    </xf>
    <xf numFmtId="0" fontId="3" fillId="0" borderId="1" xfId="0" applyFont="1" applyFill="1" applyBorder="1" applyAlignment="1">
      <alignment horizontal="left" vertical="top" wrapText="1"/>
    </xf>
    <xf numFmtId="0" fontId="2" fillId="0" borderId="1" xfId="0"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3" xfId="0" applyFont="1" applyFill="1" applyBorder="1" applyAlignment="1">
      <alignment horizontal="center" vertical="top" wrapText="1"/>
    </xf>
    <xf numFmtId="0" fontId="3" fillId="0" borderId="4" xfId="0" applyFont="1" applyFill="1" applyBorder="1" applyAlignment="1">
      <alignment horizontal="center" vertical="top" wrapText="1"/>
    </xf>
    <xf numFmtId="0" fontId="8" fillId="0" borderId="5"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7" xfId="0" applyFont="1" applyFill="1" applyBorder="1" applyAlignment="1">
      <alignment horizontal="left" vertical="top" wrapText="1"/>
    </xf>
    <xf numFmtId="0" fontId="2" fillId="0" borderId="2" xfId="0" applyFont="1" applyFill="1" applyBorder="1" applyAlignment="1">
      <alignment horizontal="center" vertical="top" wrapText="1"/>
    </xf>
    <xf numFmtId="0" fontId="2" fillId="0" borderId="3" xfId="0" applyFont="1" applyFill="1" applyBorder="1" applyAlignment="1">
      <alignment horizontal="center" vertical="top" wrapText="1"/>
    </xf>
    <xf numFmtId="0" fontId="2" fillId="0" borderId="4" xfId="0" applyFont="1" applyFill="1" applyBorder="1" applyAlignment="1">
      <alignment horizontal="center" vertical="top" wrapText="1"/>
    </xf>
    <xf numFmtId="0" fontId="3" fillId="0" borderId="1" xfId="0" applyFont="1" applyFill="1" applyBorder="1" applyAlignment="1">
      <alignment horizontal="center"/>
    </xf>
    <xf numFmtId="164" fontId="3" fillId="0" borderId="5" xfId="0" applyNumberFormat="1" applyFont="1" applyFill="1" applyBorder="1" applyAlignment="1">
      <alignment horizontal="center" vertical="top"/>
    </xf>
    <xf numFmtId="164" fontId="3" fillId="0" borderId="6" xfId="0" applyNumberFormat="1" applyFont="1" applyFill="1" applyBorder="1" applyAlignment="1">
      <alignment horizontal="center" vertical="top"/>
    </xf>
    <xf numFmtId="0" fontId="4" fillId="0" borderId="1"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1" fillId="0" borderId="10" xfId="0" applyFont="1" applyFill="1" applyBorder="1" applyAlignment="1">
      <alignment horizontal="center"/>
    </xf>
    <xf numFmtId="0" fontId="4" fillId="0" borderId="0" xfId="0" applyFont="1" applyFill="1" applyAlignment="1">
      <alignment horizontal="center" vertical="top" wrapText="1"/>
    </xf>
    <xf numFmtId="0" fontId="4" fillId="0" borderId="5" xfId="0" applyFont="1" applyFill="1" applyBorder="1" applyAlignment="1">
      <alignment horizontal="center" vertical="top" wrapText="1"/>
    </xf>
    <xf numFmtId="0" fontId="4" fillId="0" borderId="7" xfId="0" applyFont="1" applyFill="1" applyBorder="1" applyAlignment="1">
      <alignment horizontal="center" vertical="top"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L81"/>
  <sheetViews>
    <sheetView tabSelected="1" topLeftCell="A37" zoomScale="71" zoomScaleNormal="71" workbookViewId="0">
      <selection activeCell="A45" sqref="A45:E45"/>
    </sheetView>
  </sheetViews>
  <sheetFormatPr defaultColWidth="8.88671875" defaultRowHeight="14.4"/>
  <cols>
    <col min="1" max="1" width="21.5546875" style="1" customWidth="1"/>
    <col min="2" max="2" width="13.109375" style="1" customWidth="1"/>
    <col min="3" max="3" width="12.88671875" style="1" customWidth="1"/>
    <col min="4" max="4" width="69.5546875" style="1" customWidth="1"/>
    <col min="5" max="5" width="24.6640625" style="1" customWidth="1"/>
    <col min="6" max="6" width="34.109375" style="1" customWidth="1"/>
    <col min="7" max="7" width="14.88671875" style="1" customWidth="1"/>
    <col min="8" max="9" width="8.88671875" style="1"/>
    <col min="10" max="10" width="7.88671875" style="1" customWidth="1"/>
    <col min="11" max="11" width="8.44140625" style="1" customWidth="1"/>
    <col min="12" max="12" width="55.6640625" style="1" customWidth="1"/>
    <col min="13" max="16384" width="8.88671875" style="1"/>
  </cols>
  <sheetData>
    <row r="1" spans="1:12" s="2" customFormat="1" ht="15.6"/>
    <row r="2" spans="1:12" s="2" customFormat="1" ht="64.2" customHeight="1">
      <c r="A2" s="60" t="s">
        <v>91</v>
      </c>
      <c r="B2" s="60"/>
      <c r="C2" s="60"/>
      <c r="D2" s="60"/>
      <c r="E2" s="60"/>
      <c r="F2" s="3"/>
      <c r="G2" s="3"/>
      <c r="H2" s="3"/>
      <c r="I2" s="3"/>
      <c r="J2" s="3"/>
      <c r="K2" s="3"/>
      <c r="L2" s="3"/>
    </row>
    <row r="3" spans="1:12" s="2" customFormat="1" ht="20.25" customHeight="1">
      <c r="A3" s="59" t="s">
        <v>82</v>
      </c>
      <c r="B3" s="59"/>
      <c r="C3" s="59"/>
      <c r="D3" s="59"/>
      <c r="E3" s="59"/>
    </row>
    <row r="4" spans="1:12" s="2" customFormat="1" ht="63.6" customHeight="1">
      <c r="A4" s="55" t="s">
        <v>7</v>
      </c>
      <c r="B4" s="55"/>
      <c r="C4" s="55"/>
      <c r="D4" s="55"/>
      <c r="E4" s="55"/>
      <c r="F4" s="55" t="s">
        <v>6</v>
      </c>
      <c r="G4" s="55"/>
      <c r="H4" s="55"/>
      <c r="I4" s="55"/>
      <c r="J4" s="55"/>
      <c r="K4" s="55"/>
      <c r="L4" s="55"/>
    </row>
    <row r="5" spans="1:12" s="2" customFormat="1" ht="32.4" customHeight="1">
      <c r="A5" s="55" t="s">
        <v>0</v>
      </c>
      <c r="B5" s="55" t="s">
        <v>1</v>
      </c>
      <c r="C5" s="55" t="s">
        <v>92</v>
      </c>
      <c r="D5" s="55" t="s">
        <v>2</v>
      </c>
      <c r="E5" s="55" t="s">
        <v>3</v>
      </c>
      <c r="F5" s="42" t="s">
        <v>8</v>
      </c>
      <c r="G5" s="42" t="s">
        <v>95</v>
      </c>
      <c r="H5" s="55" t="s">
        <v>93</v>
      </c>
      <c r="I5" s="55"/>
      <c r="J5" s="55"/>
      <c r="K5" s="61" t="s">
        <v>94</v>
      </c>
      <c r="L5" s="42" t="s">
        <v>5</v>
      </c>
    </row>
    <row r="6" spans="1:12" ht="144.6" customHeight="1">
      <c r="A6" s="55"/>
      <c r="B6" s="55"/>
      <c r="C6" s="55"/>
      <c r="D6" s="55"/>
      <c r="E6" s="55"/>
      <c r="F6" s="42"/>
      <c r="G6" s="42"/>
      <c r="H6" s="8" t="s">
        <v>9</v>
      </c>
      <c r="I6" s="8" t="s">
        <v>10</v>
      </c>
      <c r="J6" s="11" t="s">
        <v>77</v>
      </c>
      <c r="K6" s="62"/>
      <c r="L6" s="42"/>
    </row>
    <row r="7" spans="1:12" ht="30" customHeight="1">
      <c r="A7" s="42" t="s">
        <v>4</v>
      </c>
      <c r="B7" s="42"/>
      <c r="C7" s="42"/>
      <c r="D7" s="42"/>
      <c r="E7" s="42"/>
      <c r="F7" s="42" t="s">
        <v>4</v>
      </c>
      <c r="G7" s="42"/>
      <c r="H7" s="42"/>
      <c r="I7" s="42"/>
      <c r="J7" s="42"/>
      <c r="K7" s="42"/>
      <c r="L7" s="42"/>
    </row>
    <row r="8" spans="1:12" ht="15.6" customHeight="1">
      <c r="A8" s="31" t="s">
        <v>28</v>
      </c>
      <c r="B8" s="28">
        <v>100</v>
      </c>
      <c r="C8" s="28">
        <v>100</v>
      </c>
      <c r="D8" s="31" t="s">
        <v>102</v>
      </c>
      <c r="E8" s="56" t="s">
        <v>101</v>
      </c>
      <c r="F8" s="43" t="s">
        <v>28</v>
      </c>
      <c r="G8" s="44"/>
      <c r="H8" s="44"/>
      <c r="I8" s="44"/>
      <c r="J8" s="44"/>
      <c r="K8" s="44"/>
      <c r="L8" s="45"/>
    </row>
    <row r="9" spans="1:12" ht="130.19999999999999" customHeight="1">
      <c r="A9" s="32"/>
      <c r="B9" s="29"/>
      <c r="C9" s="29"/>
      <c r="D9" s="32"/>
      <c r="E9" s="57"/>
      <c r="F9" s="6" t="s">
        <v>23</v>
      </c>
      <c r="G9" s="5">
        <v>7.43</v>
      </c>
      <c r="H9" s="5">
        <v>7.5</v>
      </c>
      <c r="I9" s="5">
        <v>8.08</v>
      </c>
      <c r="J9" s="5">
        <v>107.73</v>
      </c>
      <c r="K9" s="5">
        <v>108.75</v>
      </c>
      <c r="L9" s="5"/>
    </row>
    <row r="10" spans="1:12" ht="47.4" customHeight="1">
      <c r="A10" s="32"/>
      <c r="B10" s="29"/>
      <c r="C10" s="29"/>
      <c r="D10" s="32"/>
      <c r="E10" s="57"/>
      <c r="F10" s="6" t="s">
        <v>24</v>
      </c>
      <c r="G10" s="5">
        <v>43.1</v>
      </c>
      <c r="H10" s="5">
        <v>31</v>
      </c>
      <c r="I10" s="5">
        <v>51.040999999999997</v>
      </c>
      <c r="J10" s="13">
        <v>164.65</v>
      </c>
      <c r="K10" s="13">
        <v>118.4</v>
      </c>
      <c r="L10" s="5"/>
    </row>
    <row r="11" spans="1:12" ht="31.2">
      <c r="A11" s="32"/>
      <c r="B11" s="29"/>
      <c r="C11" s="29"/>
      <c r="D11" s="32"/>
      <c r="E11" s="57"/>
      <c r="F11" s="6" t="s">
        <v>25</v>
      </c>
      <c r="G11" s="5">
        <v>897</v>
      </c>
      <c r="H11" s="5">
        <v>485</v>
      </c>
      <c r="I11" s="5">
        <v>1459</v>
      </c>
      <c r="J11" s="13">
        <v>300.8</v>
      </c>
      <c r="K11" s="13">
        <v>162.69999999999999</v>
      </c>
      <c r="L11" s="6"/>
    </row>
    <row r="12" spans="1:12" ht="31.8" customHeight="1">
      <c r="A12" s="32"/>
      <c r="B12" s="29"/>
      <c r="C12" s="29"/>
      <c r="D12" s="32"/>
      <c r="E12" s="57"/>
      <c r="F12" s="6" t="s">
        <v>26</v>
      </c>
      <c r="G12" s="5">
        <v>102.4</v>
      </c>
      <c r="H12" s="13">
        <v>100</v>
      </c>
      <c r="I12" s="5">
        <v>103.3</v>
      </c>
      <c r="J12" s="13">
        <v>103.3</v>
      </c>
      <c r="K12" s="13">
        <v>100.9</v>
      </c>
      <c r="L12" s="5"/>
    </row>
    <row r="13" spans="1:12" ht="106.2" customHeight="1">
      <c r="A13" s="33"/>
      <c r="B13" s="30"/>
      <c r="C13" s="30"/>
      <c r="D13" s="33"/>
      <c r="E13" s="58"/>
      <c r="F13" s="6" t="s">
        <v>27</v>
      </c>
      <c r="G13" s="5">
        <v>120.3</v>
      </c>
      <c r="H13" s="13">
        <v>100</v>
      </c>
      <c r="I13" s="13">
        <v>104</v>
      </c>
      <c r="J13" s="13">
        <v>104</v>
      </c>
      <c r="K13" s="5">
        <v>86.4</v>
      </c>
      <c r="L13" s="5"/>
    </row>
    <row r="14" spans="1:12" ht="15.6">
      <c r="A14" s="34" t="s">
        <v>11</v>
      </c>
      <c r="B14" s="53">
        <v>100</v>
      </c>
      <c r="C14" s="53">
        <v>100</v>
      </c>
      <c r="D14" s="31" t="s">
        <v>105</v>
      </c>
      <c r="E14" s="34" t="s">
        <v>101</v>
      </c>
      <c r="F14" s="52" t="s">
        <v>11</v>
      </c>
      <c r="G14" s="52"/>
      <c r="H14" s="52"/>
      <c r="I14" s="52"/>
      <c r="J14" s="52"/>
      <c r="K14" s="52"/>
      <c r="L14" s="52"/>
    </row>
    <row r="15" spans="1:12" ht="135" customHeight="1">
      <c r="A15" s="35"/>
      <c r="B15" s="54"/>
      <c r="C15" s="54"/>
      <c r="D15" s="32"/>
      <c r="E15" s="35"/>
      <c r="F15" s="14" t="s">
        <v>29</v>
      </c>
      <c r="G15" s="15">
        <v>92.3</v>
      </c>
      <c r="H15" s="15">
        <v>91.7</v>
      </c>
      <c r="I15" s="16">
        <v>92</v>
      </c>
      <c r="J15" s="16">
        <v>100.3</v>
      </c>
      <c r="K15" s="16">
        <v>99.7</v>
      </c>
      <c r="L15" s="13"/>
    </row>
    <row r="16" spans="1:12" ht="79.2" customHeight="1">
      <c r="A16" s="35"/>
      <c r="B16" s="54"/>
      <c r="C16" s="54"/>
      <c r="D16" s="32"/>
      <c r="E16" s="35"/>
      <c r="F16" s="14" t="s">
        <v>30</v>
      </c>
      <c r="G16" s="16">
        <v>86.9</v>
      </c>
      <c r="H16" s="16">
        <v>84</v>
      </c>
      <c r="I16" s="16">
        <v>84</v>
      </c>
      <c r="J16" s="16">
        <v>100</v>
      </c>
      <c r="K16" s="16">
        <v>96.7</v>
      </c>
      <c r="L16" s="10"/>
    </row>
    <row r="17" spans="1:12" ht="133.19999999999999" customHeight="1">
      <c r="A17" s="35"/>
      <c r="B17" s="54"/>
      <c r="C17" s="54"/>
      <c r="D17" s="32"/>
      <c r="E17" s="35"/>
      <c r="F17" s="14" t="s">
        <v>31</v>
      </c>
      <c r="G17" s="16">
        <v>95</v>
      </c>
      <c r="H17" s="16">
        <v>85</v>
      </c>
      <c r="I17" s="16">
        <v>95</v>
      </c>
      <c r="J17" s="16">
        <v>111.8</v>
      </c>
      <c r="K17" s="16">
        <v>100</v>
      </c>
      <c r="L17" s="10"/>
    </row>
    <row r="18" spans="1:12" ht="117.6" customHeight="1">
      <c r="A18" s="35"/>
      <c r="B18" s="54"/>
      <c r="C18" s="54"/>
      <c r="D18" s="33"/>
      <c r="E18" s="35"/>
      <c r="F18" s="14" t="s">
        <v>32</v>
      </c>
      <c r="G18" s="15">
        <v>12000</v>
      </c>
      <c r="H18" s="15">
        <v>12000</v>
      </c>
      <c r="I18" s="15">
        <v>12000</v>
      </c>
      <c r="J18" s="16">
        <v>100</v>
      </c>
      <c r="K18" s="16">
        <v>100</v>
      </c>
      <c r="L18" s="10"/>
    </row>
    <row r="19" spans="1:12" ht="30" customHeight="1">
      <c r="A19" s="31" t="s">
        <v>33</v>
      </c>
      <c r="B19" s="28">
        <v>100</v>
      </c>
      <c r="C19" s="28">
        <v>100</v>
      </c>
      <c r="D19" s="46" t="s">
        <v>106</v>
      </c>
      <c r="E19" s="34" t="s">
        <v>101</v>
      </c>
      <c r="F19" s="40" t="s">
        <v>33</v>
      </c>
      <c r="G19" s="40"/>
      <c r="H19" s="40"/>
      <c r="I19" s="40"/>
      <c r="J19" s="40"/>
      <c r="K19" s="40"/>
      <c r="L19" s="40"/>
    </row>
    <row r="20" spans="1:12" ht="48" customHeight="1">
      <c r="A20" s="32"/>
      <c r="B20" s="29"/>
      <c r="C20" s="29"/>
      <c r="D20" s="47"/>
      <c r="E20" s="35"/>
      <c r="F20" s="6" t="s">
        <v>34</v>
      </c>
      <c r="G20" s="5">
        <v>0.46</v>
      </c>
      <c r="H20" s="5">
        <v>0.6</v>
      </c>
      <c r="I20" s="5">
        <v>0.24</v>
      </c>
      <c r="J20" s="5">
        <v>250</v>
      </c>
      <c r="K20" s="13">
        <v>191.7</v>
      </c>
      <c r="L20" s="5"/>
    </row>
    <row r="21" spans="1:12" ht="188.4" customHeight="1">
      <c r="A21" s="32"/>
      <c r="B21" s="29"/>
      <c r="C21" s="29"/>
      <c r="D21" s="47"/>
      <c r="E21" s="35"/>
      <c r="F21" s="6" t="s">
        <v>35</v>
      </c>
      <c r="G21" s="5">
        <v>51.4</v>
      </c>
      <c r="H21" s="5">
        <v>49.5</v>
      </c>
      <c r="I21" s="5">
        <v>49.7</v>
      </c>
      <c r="J21" s="5">
        <v>100.4</v>
      </c>
      <c r="K21" s="5">
        <v>96.7</v>
      </c>
      <c r="L21" s="6" t="s">
        <v>97</v>
      </c>
    </row>
    <row r="22" spans="1:12" ht="72.599999999999994" customHeight="1">
      <c r="A22" s="32"/>
      <c r="B22" s="29"/>
      <c r="C22" s="29"/>
      <c r="D22" s="47"/>
      <c r="E22" s="35"/>
      <c r="F22" s="6" t="s">
        <v>36</v>
      </c>
      <c r="G22" s="5">
        <v>2</v>
      </c>
      <c r="H22" s="5">
        <v>2</v>
      </c>
      <c r="I22" s="5">
        <v>2</v>
      </c>
      <c r="J22" s="13">
        <v>100</v>
      </c>
      <c r="K22" s="13">
        <v>100</v>
      </c>
      <c r="L22" s="5"/>
    </row>
    <row r="23" spans="1:12" ht="349.2" customHeight="1">
      <c r="A23" s="33"/>
      <c r="B23" s="30"/>
      <c r="C23" s="30"/>
      <c r="D23" s="48"/>
      <c r="E23" s="36"/>
      <c r="F23" s="14" t="s">
        <v>37</v>
      </c>
      <c r="G23" s="17">
        <v>87.14</v>
      </c>
      <c r="H23" s="18">
        <v>4</v>
      </c>
      <c r="I23" s="17">
        <v>39.200000000000003</v>
      </c>
      <c r="J23" s="18">
        <v>980</v>
      </c>
      <c r="K23" s="18">
        <v>45</v>
      </c>
      <c r="L23" s="17"/>
    </row>
    <row r="24" spans="1:12" ht="19.95" customHeight="1">
      <c r="A24" s="31" t="s">
        <v>12</v>
      </c>
      <c r="B24" s="28">
        <v>100</v>
      </c>
      <c r="C24" s="28">
        <v>100</v>
      </c>
      <c r="D24" s="31" t="s">
        <v>107</v>
      </c>
      <c r="E24" s="34"/>
      <c r="F24" s="40" t="s">
        <v>12</v>
      </c>
      <c r="G24" s="34"/>
      <c r="H24" s="34"/>
      <c r="I24" s="40"/>
      <c r="J24" s="40"/>
      <c r="K24" s="40"/>
      <c r="L24" s="40"/>
    </row>
    <row r="25" spans="1:12" ht="66.599999999999994" customHeight="1">
      <c r="A25" s="32"/>
      <c r="B25" s="29"/>
      <c r="C25" s="29"/>
      <c r="D25" s="32"/>
      <c r="E25" s="35"/>
      <c r="F25" s="6" t="s">
        <v>98</v>
      </c>
      <c r="G25" s="9">
        <v>29.1</v>
      </c>
      <c r="H25" s="13">
        <v>27.5</v>
      </c>
      <c r="I25" s="9">
        <v>30.5</v>
      </c>
      <c r="J25" s="13">
        <v>110.9</v>
      </c>
      <c r="K25" s="13">
        <v>104.8</v>
      </c>
      <c r="L25" s="5"/>
    </row>
    <row r="26" spans="1:12" ht="49.95" customHeight="1">
      <c r="A26" s="32"/>
      <c r="B26" s="29"/>
      <c r="C26" s="29"/>
      <c r="D26" s="32"/>
      <c r="E26" s="35"/>
      <c r="F26" s="6" t="s">
        <v>38</v>
      </c>
      <c r="G26" s="5">
        <v>78.3</v>
      </c>
      <c r="H26" s="7">
        <v>77.8</v>
      </c>
      <c r="I26" s="5">
        <v>78.099999999999994</v>
      </c>
      <c r="J26" s="5">
        <v>100.3</v>
      </c>
      <c r="K26" s="5">
        <v>99.7</v>
      </c>
      <c r="L26" s="5"/>
    </row>
    <row r="27" spans="1:12" ht="47.4" customHeight="1">
      <c r="A27" s="32"/>
      <c r="B27" s="29"/>
      <c r="C27" s="29"/>
      <c r="D27" s="32"/>
      <c r="E27" s="35"/>
      <c r="F27" s="6" t="s">
        <v>39</v>
      </c>
      <c r="G27" s="5">
        <v>24.3</v>
      </c>
      <c r="H27" s="5">
        <v>22.9</v>
      </c>
      <c r="I27" s="5">
        <v>24.1</v>
      </c>
      <c r="J27" s="5">
        <v>105.2</v>
      </c>
      <c r="K27" s="13">
        <v>99.2</v>
      </c>
      <c r="L27" s="5"/>
    </row>
    <row r="28" spans="1:12" ht="33.6" customHeight="1">
      <c r="A28" s="32"/>
      <c r="B28" s="29"/>
      <c r="C28" s="29"/>
      <c r="D28" s="32"/>
      <c r="E28" s="35"/>
      <c r="F28" s="6" t="s">
        <v>40</v>
      </c>
      <c r="G28" s="5">
        <v>80.900000000000006</v>
      </c>
      <c r="H28" s="13">
        <v>81</v>
      </c>
      <c r="I28" s="5">
        <v>84.6</v>
      </c>
      <c r="J28" s="5">
        <v>104.4</v>
      </c>
      <c r="K28" s="5">
        <v>104.5</v>
      </c>
      <c r="L28" s="5"/>
    </row>
    <row r="29" spans="1:12" ht="36.6" customHeight="1">
      <c r="A29" s="32"/>
      <c r="B29" s="29"/>
      <c r="C29" s="29"/>
      <c r="D29" s="32"/>
      <c r="E29" s="35"/>
      <c r="F29" s="6" t="s">
        <v>41</v>
      </c>
      <c r="G29" s="5">
        <v>19</v>
      </c>
      <c r="H29" s="13">
        <v>19</v>
      </c>
      <c r="I29" s="5">
        <v>19.899999999999999</v>
      </c>
      <c r="J29" s="13">
        <v>104.7</v>
      </c>
      <c r="K29" s="13">
        <v>104.7</v>
      </c>
      <c r="L29" s="5"/>
    </row>
    <row r="30" spans="1:12" ht="48" customHeight="1">
      <c r="A30" s="32"/>
      <c r="B30" s="29"/>
      <c r="C30" s="29"/>
      <c r="D30" s="32"/>
      <c r="E30" s="35"/>
      <c r="F30" s="6" t="s">
        <v>42</v>
      </c>
      <c r="G30" s="13">
        <v>10746</v>
      </c>
      <c r="H30" s="13">
        <v>7500</v>
      </c>
      <c r="I30" s="13">
        <v>10421.280000000001</v>
      </c>
      <c r="J30" s="5">
        <v>138.94999999999999</v>
      </c>
      <c r="K30" s="13">
        <v>97</v>
      </c>
      <c r="L30" s="5"/>
    </row>
    <row r="31" spans="1:12" ht="90" customHeight="1">
      <c r="A31" s="32"/>
      <c r="B31" s="29"/>
      <c r="C31" s="29"/>
      <c r="D31" s="33"/>
      <c r="E31" s="35"/>
      <c r="F31" s="6" t="s">
        <v>81</v>
      </c>
      <c r="G31" s="5">
        <v>30</v>
      </c>
      <c r="H31" s="13">
        <v>30</v>
      </c>
      <c r="I31" s="5">
        <v>100</v>
      </c>
      <c r="J31" s="13">
        <v>333.3</v>
      </c>
      <c r="K31" s="13">
        <v>333.3</v>
      </c>
      <c r="L31" s="5"/>
    </row>
    <row r="32" spans="1:12" ht="19.2" customHeight="1">
      <c r="A32" s="41" t="s">
        <v>13</v>
      </c>
      <c r="B32" s="39">
        <v>75</v>
      </c>
      <c r="C32" s="39">
        <v>100</v>
      </c>
      <c r="D32" s="31" t="s">
        <v>108</v>
      </c>
      <c r="E32" s="34" t="s">
        <v>101</v>
      </c>
      <c r="F32" s="40" t="s">
        <v>13</v>
      </c>
      <c r="G32" s="40"/>
      <c r="H32" s="40"/>
      <c r="I32" s="40"/>
      <c r="J32" s="40"/>
      <c r="K32" s="40"/>
      <c r="L32" s="40"/>
    </row>
    <row r="33" spans="1:12" ht="45" customHeight="1">
      <c r="A33" s="41"/>
      <c r="B33" s="39"/>
      <c r="C33" s="39"/>
      <c r="D33" s="32"/>
      <c r="E33" s="35"/>
      <c r="F33" s="6" t="s">
        <v>43</v>
      </c>
      <c r="G33" s="5">
        <v>21</v>
      </c>
      <c r="H33" s="5">
        <v>21</v>
      </c>
      <c r="I33" s="5">
        <v>22</v>
      </c>
      <c r="J33" s="13">
        <v>104.7</v>
      </c>
      <c r="K33" s="13">
        <v>104.7</v>
      </c>
      <c r="L33" s="5"/>
    </row>
    <row r="34" spans="1:12" ht="96.6" customHeight="1">
      <c r="A34" s="41"/>
      <c r="B34" s="39"/>
      <c r="C34" s="39"/>
      <c r="D34" s="32"/>
      <c r="E34" s="35"/>
      <c r="F34" s="6" t="s">
        <v>44</v>
      </c>
      <c r="G34" s="5">
        <v>64.95</v>
      </c>
      <c r="H34" s="13">
        <v>65</v>
      </c>
      <c r="I34" s="5">
        <v>64.7</v>
      </c>
      <c r="J34" s="13">
        <v>100.5</v>
      </c>
      <c r="K34" s="13">
        <v>100.4</v>
      </c>
      <c r="L34" s="5"/>
    </row>
    <row r="35" spans="1:12" ht="50.4" customHeight="1">
      <c r="A35" s="41"/>
      <c r="B35" s="39"/>
      <c r="C35" s="39"/>
      <c r="D35" s="32"/>
      <c r="E35" s="35"/>
      <c r="F35" s="6" t="s">
        <v>45</v>
      </c>
      <c r="G35" s="5">
        <v>9</v>
      </c>
      <c r="H35" s="5">
        <v>9</v>
      </c>
      <c r="I35" s="5">
        <v>9</v>
      </c>
      <c r="J35" s="13">
        <v>100</v>
      </c>
      <c r="K35" s="13">
        <v>100</v>
      </c>
      <c r="L35" s="6"/>
    </row>
    <row r="36" spans="1:12" ht="88.2" customHeight="1">
      <c r="A36" s="41"/>
      <c r="B36" s="39"/>
      <c r="C36" s="39"/>
      <c r="D36" s="33"/>
      <c r="E36" s="36"/>
      <c r="F36" s="14" t="s">
        <v>46</v>
      </c>
      <c r="G36" s="19">
        <v>23.4</v>
      </c>
      <c r="H36" s="19">
        <v>23.6</v>
      </c>
      <c r="I36" s="20">
        <v>21.9</v>
      </c>
      <c r="J36" s="21">
        <v>92.8</v>
      </c>
      <c r="K36" s="22">
        <v>93.6</v>
      </c>
      <c r="L36" s="20" t="s">
        <v>96</v>
      </c>
    </row>
    <row r="37" spans="1:12" ht="16.95" customHeight="1">
      <c r="A37" s="41" t="s">
        <v>14</v>
      </c>
      <c r="B37" s="39">
        <v>71.400000000000006</v>
      </c>
      <c r="C37" s="39">
        <v>100</v>
      </c>
      <c r="D37" s="31" t="s">
        <v>115</v>
      </c>
      <c r="E37" s="40" t="s">
        <v>101</v>
      </c>
      <c r="F37" s="40" t="s">
        <v>14</v>
      </c>
      <c r="G37" s="40"/>
      <c r="H37" s="40"/>
      <c r="I37" s="40"/>
      <c r="J37" s="40"/>
      <c r="K37" s="40"/>
      <c r="L37" s="40"/>
    </row>
    <row r="38" spans="1:12" ht="88.5" customHeight="1">
      <c r="A38" s="41"/>
      <c r="B38" s="39"/>
      <c r="C38" s="39"/>
      <c r="D38" s="32"/>
      <c r="E38" s="40"/>
      <c r="F38" s="6" t="s">
        <v>47</v>
      </c>
      <c r="G38" s="13">
        <v>50.8</v>
      </c>
      <c r="H38" s="13">
        <v>50.8</v>
      </c>
      <c r="I38" s="13">
        <v>50.9</v>
      </c>
      <c r="J38" s="13">
        <v>100.2</v>
      </c>
      <c r="K38" s="13">
        <v>100.2</v>
      </c>
      <c r="L38" s="6"/>
    </row>
    <row r="39" spans="1:12" ht="82.2" customHeight="1">
      <c r="A39" s="41"/>
      <c r="B39" s="39"/>
      <c r="C39" s="39"/>
      <c r="D39" s="32"/>
      <c r="E39" s="40"/>
      <c r="F39" s="6" t="s">
        <v>48</v>
      </c>
      <c r="G39" s="5">
        <v>60.1</v>
      </c>
      <c r="H39" s="5">
        <v>46.12</v>
      </c>
      <c r="I39" s="5">
        <v>61.5</v>
      </c>
      <c r="J39" s="5">
        <v>133.30000000000001</v>
      </c>
      <c r="K39" s="5">
        <v>102.3</v>
      </c>
      <c r="L39" s="5"/>
    </row>
    <row r="40" spans="1:12" ht="111.6" customHeight="1">
      <c r="A40" s="41"/>
      <c r="B40" s="39"/>
      <c r="C40" s="39"/>
      <c r="D40" s="32"/>
      <c r="E40" s="40"/>
      <c r="F40" s="6" t="s">
        <v>49</v>
      </c>
      <c r="G40" s="13">
        <v>98.9</v>
      </c>
      <c r="H40" s="23">
        <v>98.2</v>
      </c>
      <c r="I40" s="13">
        <v>98.2</v>
      </c>
      <c r="J40" s="13">
        <v>100</v>
      </c>
      <c r="K40" s="13">
        <v>99.3</v>
      </c>
      <c r="L40" s="5"/>
    </row>
    <row r="41" spans="1:12" ht="68.400000000000006" customHeight="1">
      <c r="A41" s="41"/>
      <c r="B41" s="39"/>
      <c r="C41" s="39"/>
      <c r="D41" s="32"/>
      <c r="E41" s="40"/>
      <c r="F41" s="12" t="s">
        <v>50</v>
      </c>
      <c r="G41" s="5">
        <v>17.100000000000001</v>
      </c>
      <c r="H41" s="5">
        <v>15.5</v>
      </c>
      <c r="I41" s="5">
        <v>15.8</v>
      </c>
      <c r="J41" s="13">
        <v>98.1</v>
      </c>
      <c r="K41" s="5">
        <v>92.4</v>
      </c>
      <c r="L41" s="12" t="s">
        <v>103</v>
      </c>
    </row>
    <row r="42" spans="1:12" ht="113.4" customHeight="1">
      <c r="A42" s="41"/>
      <c r="B42" s="39"/>
      <c r="C42" s="39"/>
      <c r="D42" s="32"/>
      <c r="E42" s="40"/>
      <c r="F42" s="12" t="s">
        <v>51</v>
      </c>
      <c r="G42" s="5">
        <v>595.5</v>
      </c>
      <c r="H42" s="5">
        <v>624.29999999999995</v>
      </c>
      <c r="I42" s="5">
        <v>630.4</v>
      </c>
      <c r="J42" s="13">
        <v>99</v>
      </c>
      <c r="K42" s="13">
        <v>94.5</v>
      </c>
      <c r="L42" s="12" t="s">
        <v>104</v>
      </c>
    </row>
    <row r="43" spans="1:12" ht="49.2" customHeight="1">
      <c r="A43" s="41"/>
      <c r="B43" s="39"/>
      <c r="C43" s="39"/>
      <c r="D43" s="32"/>
      <c r="E43" s="40"/>
      <c r="F43" s="6" t="s">
        <v>52</v>
      </c>
      <c r="G43" s="5">
        <v>1</v>
      </c>
      <c r="H43" s="5">
        <v>1</v>
      </c>
      <c r="I43" s="5">
        <v>3</v>
      </c>
      <c r="J43" s="23">
        <v>300</v>
      </c>
      <c r="K43" s="23">
        <v>300</v>
      </c>
      <c r="L43" s="5"/>
    </row>
    <row r="44" spans="1:12" ht="48" customHeight="1">
      <c r="A44" s="41"/>
      <c r="B44" s="39"/>
      <c r="C44" s="39"/>
      <c r="D44" s="33"/>
      <c r="E44" s="40"/>
      <c r="F44" s="6" t="s">
        <v>53</v>
      </c>
      <c r="G44" s="5">
        <v>5</v>
      </c>
      <c r="H44" s="5">
        <v>4</v>
      </c>
      <c r="I44" s="5">
        <v>6</v>
      </c>
      <c r="J44" s="23">
        <v>150</v>
      </c>
      <c r="K44" s="23">
        <v>120</v>
      </c>
      <c r="L44" s="5"/>
    </row>
    <row r="45" spans="1:12" ht="17.399999999999999" customHeight="1">
      <c r="A45" s="49" t="s">
        <v>15</v>
      </c>
      <c r="B45" s="50"/>
      <c r="C45" s="50"/>
      <c r="D45" s="50"/>
      <c r="E45" s="51"/>
      <c r="F45" s="42" t="s">
        <v>15</v>
      </c>
      <c r="G45" s="42"/>
      <c r="H45" s="42"/>
      <c r="I45" s="42"/>
      <c r="J45" s="42"/>
      <c r="K45" s="42"/>
      <c r="L45" s="42"/>
    </row>
    <row r="46" spans="1:12" ht="20.399999999999999" customHeight="1">
      <c r="A46" s="31" t="s">
        <v>16</v>
      </c>
      <c r="B46" s="28">
        <v>100</v>
      </c>
      <c r="C46" s="28">
        <v>100</v>
      </c>
      <c r="D46" s="31" t="s">
        <v>109</v>
      </c>
      <c r="E46" s="34" t="s">
        <v>101</v>
      </c>
      <c r="F46" s="43" t="s">
        <v>16</v>
      </c>
      <c r="G46" s="44"/>
      <c r="H46" s="44"/>
      <c r="I46" s="44"/>
      <c r="J46" s="44"/>
      <c r="K46" s="44"/>
      <c r="L46" s="45"/>
    </row>
    <row r="47" spans="1:12" ht="97.2" customHeight="1">
      <c r="A47" s="32"/>
      <c r="B47" s="29"/>
      <c r="C47" s="29"/>
      <c r="D47" s="32"/>
      <c r="E47" s="35"/>
      <c r="F47" s="6" t="s">
        <v>54</v>
      </c>
      <c r="G47" s="5">
        <v>159.6</v>
      </c>
      <c r="H47" s="5">
        <v>108</v>
      </c>
      <c r="I47" s="5">
        <v>163.1</v>
      </c>
      <c r="J47" s="13">
        <v>151</v>
      </c>
      <c r="K47" s="5">
        <v>102.2</v>
      </c>
      <c r="L47" s="6"/>
    </row>
    <row r="48" spans="1:12" ht="113.4" customHeight="1">
      <c r="A48" s="32"/>
      <c r="B48" s="29"/>
      <c r="C48" s="29"/>
      <c r="D48" s="32"/>
      <c r="E48" s="35"/>
      <c r="F48" s="6" t="s">
        <v>55</v>
      </c>
      <c r="G48" s="5">
        <v>98.5</v>
      </c>
      <c r="H48" s="13">
        <v>75</v>
      </c>
      <c r="I48" s="5">
        <v>75</v>
      </c>
      <c r="J48" s="5">
        <v>100</v>
      </c>
      <c r="K48" s="5">
        <v>76.099999999999994</v>
      </c>
      <c r="L48" s="6"/>
    </row>
    <row r="49" spans="1:12" ht="64.2" customHeight="1">
      <c r="A49" s="32"/>
      <c r="B49" s="29"/>
      <c r="C49" s="29"/>
      <c r="D49" s="32"/>
      <c r="E49" s="35"/>
      <c r="F49" s="6" t="s">
        <v>56</v>
      </c>
      <c r="G49" s="5">
        <v>146.6</v>
      </c>
      <c r="H49" s="13">
        <v>100</v>
      </c>
      <c r="I49" s="5">
        <v>123.4</v>
      </c>
      <c r="J49" s="5">
        <v>123.4</v>
      </c>
      <c r="K49" s="5">
        <v>84.2</v>
      </c>
      <c r="L49" s="5"/>
    </row>
    <row r="50" spans="1:12" ht="76.2" customHeight="1">
      <c r="A50" s="32"/>
      <c r="B50" s="29"/>
      <c r="C50" s="29"/>
      <c r="D50" s="32"/>
      <c r="E50" s="35"/>
      <c r="F50" s="6" t="s">
        <v>57</v>
      </c>
      <c r="G50" s="5"/>
      <c r="I50" s="5"/>
      <c r="J50" s="5"/>
      <c r="K50" s="5"/>
      <c r="L50" s="5"/>
    </row>
    <row r="51" spans="1:12" ht="78" customHeight="1">
      <c r="A51" s="32"/>
      <c r="B51" s="29"/>
      <c r="C51" s="29"/>
      <c r="D51" s="32"/>
      <c r="E51" s="35"/>
      <c r="F51" s="24" t="s">
        <v>58</v>
      </c>
      <c r="G51" s="5">
        <v>159.6</v>
      </c>
      <c r="H51" s="13">
        <v>104</v>
      </c>
      <c r="I51" s="5">
        <v>116.6</v>
      </c>
      <c r="J51" s="5">
        <v>112.1</v>
      </c>
      <c r="K51" s="5">
        <v>73.099999999999994</v>
      </c>
      <c r="L51" s="6"/>
    </row>
    <row r="52" spans="1:12" ht="46.2" customHeight="1">
      <c r="A52" s="32"/>
      <c r="B52" s="29"/>
      <c r="C52" s="29"/>
      <c r="D52" s="32"/>
      <c r="E52" s="35"/>
      <c r="F52" s="24" t="s">
        <v>59</v>
      </c>
      <c r="G52" s="5">
        <v>517.70000000000005</v>
      </c>
      <c r="H52" s="5">
        <v>110</v>
      </c>
      <c r="I52" s="5">
        <v>568.5</v>
      </c>
      <c r="J52" s="5">
        <v>469.8</v>
      </c>
      <c r="K52" s="5">
        <v>109.8</v>
      </c>
      <c r="L52" s="5"/>
    </row>
    <row r="53" spans="1:12" ht="32.4" customHeight="1">
      <c r="A53" s="32"/>
      <c r="B53" s="29"/>
      <c r="C53" s="29"/>
      <c r="D53" s="32"/>
      <c r="E53" s="35"/>
      <c r="F53" s="24" t="s">
        <v>60</v>
      </c>
      <c r="G53" s="5">
        <v>110.2</v>
      </c>
      <c r="H53" s="13">
        <v>101</v>
      </c>
      <c r="I53" s="5">
        <v>118.8</v>
      </c>
      <c r="J53" s="5">
        <v>117.6</v>
      </c>
      <c r="K53" s="5">
        <v>107.8</v>
      </c>
      <c r="L53" s="5"/>
    </row>
    <row r="54" spans="1:12" ht="47.4" customHeight="1">
      <c r="A54" s="32"/>
      <c r="B54" s="29"/>
      <c r="C54" s="29"/>
      <c r="D54" s="32"/>
      <c r="E54" s="35"/>
      <c r="F54" s="24" t="s">
        <v>61</v>
      </c>
      <c r="G54" s="5">
        <v>84.4</v>
      </c>
      <c r="H54" s="13">
        <v>72</v>
      </c>
      <c r="I54" s="5">
        <v>154.6</v>
      </c>
      <c r="J54" s="5">
        <v>214.7</v>
      </c>
      <c r="K54" s="5">
        <v>183.2</v>
      </c>
      <c r="L54" s="5"/>
    </row>
    <row r="55" spans="1:12" ht="170.4" customHeight="1">
      <c r="A55" s="33"/>
      <c r="B55" s="30"/>
      <c r="C55" s="30"/>
      <c r="D55" s="33"/>
      <c r="E55" s="36"/>
      <c r="F55" s="6" t="s">
        <v>62</v>
      </c>
      <c r="G55" s="5">
        <v>827</v>
      </c>
      <c r="H55" s="5">
        <v>360</v>
      </c>
      <c r="I55" s="5">
        <v>383</v>
      </c>
      <c r="J55" s="5">
        <v>106.4</v>
      </c>
      <c r="K55" s="5">
        <v>46.3</v>
      </c>
      <c r="L55" s="5"/>
    </row>
    <row r="56" spans="1:12" ht="18" customHeight="1">
      <c r="A56" s="31" t="s">
        <v>17</v>
      </c>
      <c r="B56" s="28">
        <v>100</v>
      </c>
      <c r="C56" s="28">
        <v>100</v>
      </c>
      <c r="D56" s="31" t="s">
        <v>114</v>
      </c>
      <c r="E56" s="34" t="s">
        <v>101</v>
      </c>
      <c r="F56" s="43" t="s">
        <v>17</v>
      </c>
      <c r="G56" s="44"/>
      <c r="H56" s="44"/>
      <c r="I56" s="44"/>
      <c r="J56" s="44"/>
      <c r="K56" s="44"/>
      <c r="L56" s="45"/>
    </row>
    <row r="57" spans="1:12" ht="50.25" customHeight="1">
      <c r="A57" s="32"/>
      <c r="B57" s="29"/>
      <c r="C57" s="29"/>
      <c r="D57" s="32"/>
      <c r="E57" s="35"/>
      <c r="F57" s="6" t="s">
        <v>63</v>
      </c>
      <c r="G57" s="13">
        <v>134.69999999999999</v>
      </c>
      <c r="H57" s="13">
        <v>100</v>
      </c>
      <c r="I57" s="13">
        <v>111.4</v>
      </c>
      <c r="J57" s="5">
        <v>111.4</v>
      </c>
      <c r="K57" s="5">
        <v>82.7</v>
      </c>
      <c r="L57" s="5"/>
    </row>
    <row r="58" spans="1:12" ht="121.2" customHeight="1">
      <c r="A58" s="32"/>
      <c r="B58" s="29"/>
      <c r="C58" s="29"/>
      <c r="D58" s="32"/>
      <c r="E58" s="35"/>
      <c r="F58" s="6" t="s">
        <v>64</v>
      </c>
      <c r="G58" s="5">
        <v>120.6</v>
      </c>
      <c r="H58" s="13">
        <v>130</v>
      </c>
      <c r="I58" s="5">
        <v>188.09</v>
      </c>
      <c r="J58" s="13">
        <v>144.69999999999999</v>
      </c>
      <c r="K58" s="5">
        <v>155.96</v>
      </c>
      <c r="L58" s="6"/>
    </row>
    <row r="59" spans="1:12" ht="151.80000000000001" customHeight="1">
      <c r="A59" s="33"/>
      <c r="B59" s="30"/>
      <c r="C59" s="30"/>
      <c r="D59" s="33"/>
      <c r="E59" s="36"/>
      <c r="F59" s="14" t="s">
        <v>65</v>
      </c>
      <c r="G59" s="19">
        <v>17.8</v>
      </c>
      <c r="H59" s="22">
        <v>9</v>
      </c>
      <c r="I59" s="19">
        <v>33.799999999999997</v>
      </c>
      <c r="J59" s="19">
        <v>375.6</v>
      </c>
      <c r="K59" s="19">
        <v>189.9</v>
      </c>
      <c r="L59" s="20"/>
    </row>
    <row r="60" spans="1:12" ht="27.6" customHeight="1">
      <c r="A60" s="41" t="s">
        <v>18</v>
      </c>
      <c r="B60" s="39">
        <v>100</v>
      </c>
      <c r="C60" s="39">
        <v>100</v>
      </c>
      <c r="D60" s="31" t="s">
        <v>110</v>
      </c>
      <c r="E60" s="40" t="s">
        <v>101</v>
      </c>
      <c r="F60" s="43" t="s">
        <v>18</v>
      </c>
      <c r="G60" s="44"/>
      <c r="H60" s="44"/>
      <c r="I60" s="44"/>
      <c r="J60" s="44"/>
      <c r="K60" s="44"/>
      <c r="L60" s="45"/>
    </row>
    <row r="61" spans="1:12" ht="84.6" customHeight="1">
      <c r="A61" s="41"/>
      <c r="B61" s="39"/>
      <c r="C61" s="39"/>
      <c r="D61" s="32"/>
      <c r="E61" s="40"/>
      <c r="F61" s="6" t="s">
        <v>83</v>
      </c>
      <c r="G61" s="13">
        <v>294</v>
      </c>
      <c r="H61" s="13">
        <v>298</v>
      </c>
      <c r="I61" s="13">
        <v>299</v>
      </c>
      <c r="J61" s="13">
        <v>100.3</v>
      </c>
      <c r="K61" s="13">
        <v>101.7</v>
      </c>
      <c r="L61" s="5"/>
    </row>
    <row r="62" spans="1:12" ht="261.60000000000002" customHeight="1">
      <c r="A62" s="41"/>
      <c r="B62" s="39"/>
      <c r="C62" s="39"/>
      <c r="D62" s="33"/>
      <c r="E62" s="40"/>
      <c r="F62" s="14" t="s">
        <v>84</v>
      </c>
      <c r="G62" s="18">
        <v>41221</v>
      </c>
      <c r="H62" s="25">
        <v>22800</v>
      </c>
      <c r="I62" s="18">
        <v>48465.3</v>
      </c>
      <c r="J62" s="17">
        <v>212.6</v>
      </c>
      <c r="K62" s="17">
        <v>117.6</v>
      </c>
      <c r="L62" s="26"/>
    </row>
    <row r="63" spans="1:12" ht="17.399999999999999" customHeight="1">
      <c r="A63" s="37" t="s">
        <v>19</v>
      </c>
      <c r="B63" s="39">
        <v>100</v>
      </c>
      <c r="C63" s="39">
        <v>100</v>
      </c>
      <c r="D63" s="31" t="s">
        <v>111</v>
      </c>
      <c r="E63" s="40" t="s">
        <v>101</v>
      </c>
      <c r="F63" s="43" t="s">
        <v>19</v>
      </c>
      <c r="G63" s="44"/>
      <c r="H63" s="44"/>
      <c r="I63" s="44"/>
      <c r="J63" s="44"/>
      <c r="K63" s="44"/>
      <c r="L63" s="45"/>
    </row>
    <row r="64" spans="1:12" s="2" customFormat="1" ht="303" customHeight="1">
      <c r="A64" s="38"/>
      <c r="B64" s="39"/>
      <c r="C64" s="39"/>
      <c r="D64" s="33"/>
      <c r="E64" s="40"/>
      <c r="F64" s="20" t="s">
        <v>66</v>
      </c>
      <c r="G64" s="17">
        <v>271.36</v>
      </c>
      <c r="H64" s="17">
        <v>271.10000000000002</v>
      </c>
      <c r="I64" s="17">
        <v>277.33</v>
      </c>
      <c r="J64" s="17">
        <v>102.3</v>
      </c>
      <c r="K64" s="17">
        <v>102.2</v>
      </c>
      <c r="L64" s="20"/>
    </row>
    <row r="65" spans="1:12" ht="21.6" customHeight="1">
      <c r="A65" s="31" t="s">
        <v>78</v>
      </c>
      <c r="B65" s="28">
        <v>100</v>
      </c>
      <c r="C65" s="28">
        <v>100</v>
      </c>
      <c r="D65" s="31" t="s">
        <v>99</v>
      </c>
      <c r="E65" s="34" t="s">
        <v>101</v>
      </c>
      <c r="F65" s="40" t="s">
        <v>78</v>
      </c>
      <c r="G65" s="40"/>
      <c r="H65" s="40"/>
      <c r="I65" s="40"/>
      <c r="J65" s="40"/>
      <c r="K65" s="40"/>
      <c r="L65" s="40"/>
    </row>
    <row r="66" spans="1:12" s="2" customFormat="1" ht="106.2" customHeight="1">
      <c r="A66" s="32"/>
      <c r="B66" s="29"/>
      <c r="C66" s="29"/>
      <c r="D66" s="32"/>
      <c r="E66" s="35"/>
      <c r="F66" s="6" t="s">
        <v>67</v>
      </c>
      <c r="G66" s="13">
        <v>324.2</v>
      </c>
      <c r="H66" s="13">
        <v>160</v>
      </c>
      <c r="I66" s="13">
        <v>617.29999999999995</v>
      </c>
      <c r="J66" s="13">
        <v>385.8</v>
      </c>
      <c r="K66" s="13">
        <v>190.4</v>
      </c>
      <c r="L66" s="5"/>
    </row>
    <row r="67" spans="1:12" s="2" customFormat="1" ht="202.8" customHeight="1">
      <c r="A67" s="33"/>
      <c r="B67" s="30"/>
      <c r="C67" s="30"/>
      <c r="D67" s="33"/>
      <c r="E67" s="36"/>
      <c r="F67" s="14" t="s">
        <v>68</v>
      </c>
      <c r="G67" s="17">
        <v>4</v>
      </c>
      <c r="H67" s="17">
        <v>5</v>
      </c>
      <c r="I67" s="17">
        <v>5</v>
      </c>
      <c r="J67" s="18">
        <v>100</v>
      </c>
      <c r="K67" s="18">
        <v>125</v>
      </c>
      <c r="L67" s="26"/>
    </row>
    <row r="68" spans="1:12" ht="33.6" customHeight="1">
      <c r="A68" s="42" t="s">
        <v>20</v>
      </c>
      <c r="B68" s="42"/>
      <c r="C68" s="42"/>
      <c r="D68" s="42"/>
      <c r="E68" s="42"/>
      <c r="F68" s="42" t="s">
        <v>20</v>
      </c>
      <c r="G68" s="42"/>
      <c r="H68" s="42"/>
      <c r="I68" s="42"/>
      <c r="J68" s="42"/>
      <c r="K68" s="42"/>
      <c r="L68" s="42"/>
    </row>
    <row r="69" spans="1:12" ht="34.200000000000003" customHeight="1">
      <c r="A69" s="31" t="s">
        <v>21</v>
      </c>
      <c r="B69" s="28">
        <v>100</v>
      </c>
      <c r="C69" s="28">
        <v>100</v>
      </c>
      <c r="D69" s="31" t="s">
        <v>112</v>
      </c>
      <c r="E69" s="34" t="s">
        <v>101</v>
      </c>
      <c r="F69" s="40" t="s">
        <v>21</v>
      </c>
      <c r="G69" s="40"/>
      <c r="H69" s="40"/>
      <c r="I69" s="40"/>
      <c r="J69" s="40"/>
      <c r="K69" s="40"/>
      <c r="L69" s="40"/>
    </row>
    <row r="70" spans="1:12" s="2" customFormat="1" ht="283.2" customHeight="1">
      <c r="A70" s="33"/>
      <c r="B70" s="30"/>
      <c r="C70" s="30"/>
      <c r="D70" s="33"/>
      <c r="E70" s="36"/>
      <c r="F70" s="14" t="s">
        <v>69</v>
      </c>
      <c r="G70" s="17">
        <v>66</v>
      </c>
      <c r="H70" s="17">
        <v>35</v>
      </c>
      <c r="I70" s="17">
        <v>68</v>
      </c>
      <c r="J70" s="18">
        <v>194.3</v>
      </c>
      <c r="K70" s="18">
        <v>103</v>
      </c>
      <c r="L70" s="14"/>
    </row>
    <row r="71" spans="1:12" ht="30.6" customHeight="1">
      <c r="A71" s="31" t="s">
        <v>100</v>
      </c>
      <c r="B71" s="28">
        <v>100</v>
      </c>
      <c r="C71" s="28">
        <v>100</v>
      </c>
      <c r="D71" s="31" t="s">
        <v>113</v>
      </c>
      <c r="E71" s="34" t="s">
        <v>101</v>
      </c>
      <c r="F71" s="40" t="s">
        <v>22</v>
      </c>
      <c r="G71" s="40"/>
      <c r="H71" s="40"/>
      <c r="I71" s="40"/>
      <c r="J71" s="40"/>
      <c r="K71" s="40"/>
      <c r="L71" s="40"/>
    </row>
    <row r="72" spans="1:12" ht="73.2" customHeight="1">
      <c r="A72" s="32"/>
      <c r="B72" s="29"/>
      <c r="C72" s="29"/>
      <c r="D72" s="32"/>
      <c r="E72" s="35"/>
      <c r="F72" s="20" t="s">
        <v>70</v>
      </c>
      <c r="G72" s="19">
        <v>3.25</v>
      </c>
      <c r="H72" s="19">
        <v>2.4</v>
      </c>
      <c r="I72" s="19">
        <v>4.3</v>
      </c>
      <c r="J72" s="19">
        <v>179.2</v>
      </c>
      <c r="K72" s="19">
        <v>132.30000000000001</v>
      </c>
      <c r="L72" s="20"/>
    </row>
    <row r="73" spans="1:12" ht="55.2" customHeight="1">
      <c r="A73" s="32"/>
      <c r="B73" s="29"/>
      <c r="C73" s="29"/>
      <c r="D73" s="32"/>
      <c r="E73" s="35"/>
      <c r="F73" s="20" t="s">
        <v>71</v>
      </c>
      <c r="G73" s="19">
        <v>0.6</v>
      </c>
      <c r="H73" s="19">
        <v>0.45</v>
      </c>
      <c r="I73" s="19">
        <v>15.8</v>
      </c>
      <c r="J73" s="22">
        <v>3511.1</v>
      </c>
      <c r="K73" s="22">
        <v>2633.3</v>
      </c>
      <c r="L73" s="20"/>
    </row>
    <row r="74" spans="1:12" ht="75" customHeight="1">
      <c r="A74" s="32"/>
      <c r="B74" s="29"/>
      <c r="C74" s="29"/>
      <c r="D74" s="32"/>
      <c r="E74" s="35"/>
      <c r="F74" s="20" t="s">
        <v>72</v>
      </c>
      <c r="G74" s="19">
        <v>65</v>
      </c>
      <c r="H74" s="22">
        <v>70</v>
      </c>
      <c r="I74" s="22">
        <v>70</v>
      </c>
      <c r="J74" s="22">
        <v>100</v>
      </c>
      <c r="K74" s="19">
        <v>107.7</v>
      </c>
      <c r="L74" s="20"/>
    </row>
    <row r="75" spans="1:12" ht="67.5" customHeight="1">
      <c r="A75" s="32"/>
      <c r="B75" s="29"/>
      <c r="C75" s="29"/>
      <c r="D75" s="32"/>
      <c r="E75" s="35"/>
      <c r="F75" s="20" t="s">
        <v>73</v>
      </c>
      <c r="G75" s="19">
        <v>676.5</v>
      </c>
      <c r="H75" s="22">
        <v>500</v>
      </c>
      <c r="I75" s="19">
        <v>510.9</v>
      </c>
      <c r="J75" s="22">
        <v>102.2</v>
      </c>
      <c r="K75" s="22">
        <v>75.599999999999994</v>
      </c>
      <c r="L75" s="20"/>
    </row>
    <row r="76" spans="1:12" ht="145.19999999999999" customHeight="1">
      <c r="A76" s="32"/>
      <c r="B76" s="29"/>
      <c r="C76" s="29"/>
      <c r="D76" s="32"/>
      <c r="E76" s="35"/>
      <c r="F76" s="20" t="s">
        <v>74</v>
      </c>
      <c r="G76" s="19">
        <v>4</v>
      </c>
      <c r="H76" s="19">
        <v>2</v>
      </c>
      <c r="I76" s="19">
        <v>2</v>
      </c>
      <c r="J76" s="22">
        <v>100</v>
      </c>
      <c r="K76" s="22">
        <v>50</v>
      </c>
      <c r="L76" s="20"/>
    </row>
    <row r="77" spans="1:12" ht="149.4" customHeight="1">
      <c r="A77" s="32"/>
      <c r="B77" s="29"/>
      <c r="C77" s="29"/>
      <c r="D77" s="32"/>
      <c r="E77" s="35"/>
      <c r="F77" s="20" t="s">
        <v>75</v>
      </c>
      <c r="G77" s="19">
        <v>8</v>
      </c>
      <c r="H77" s="19">
        <v>7</v>
      </c>
      <c r="I77" s="19">
        <v>9</v>
      </c>
      <c r="J77" s="22">
        <v>128.57</v>
      </c>
      <c r="K77" s="22">
        <v>112.5</v>
      </c>
      <c r="L77" s="20"/>
    </row>
    <row r="78" spans="1:12" ht="160.19999999999999" customHeight="1">
      <c r="A78" s="33"/>
      <c r="B78" s="30"/>
      <c r="C78" s="30"/>
      <c r="D78" s="33"/>
      <c r="E78" s="36"/>
      <c r="F78" s="20" t="s">
        <v>76</v>
      </c>
      <c r="G78" s="19">
        <v>14</v>
      </c>
      <c r="H78" s="19">
        <v>7</v>
      </c>
      <c r="I78" s="19">
        <v>14</v>
      </c>
      <c r="J78" s="22">
        <v>200</v>
      </c>
      <c r="K78" s="22">
        <v>100</v>
      </c>
      <c r="L78" s="20"/>
    </row>
    <row r="81" spans="6:12" ht="16.8">
      <c r="F81" s="27" t="s">
        <v>79</v>
      </c>
      <c r="L81" s="4" t="s">
        <v>80</v>
      </c>
    </row>
  </sheetData>
  <mergeCells count="98">
    <mergeCell ref="A3:E3"/>
    <mergeCell ref="A2:E2"/>
    <mergeCell ref="G5:G6"/>
    <mergeCell ref="H5:J5"/>
    <mergeCell ref="K5:K6"/>
    <mergeCell ref="F8:L8"/>
    <mergeCell ref="A8:A13"/>
    <mergeCell ref="B8:B13"/>
    <mergeCell ref="C8:C13"/>
    <mergeCell ref="D8:D13"/>
    <mergeCell ref="E8:E13"/>
    <mergeCell ref="A7:E7"/>
    <mergeCell ref="L5:L6"/>
    <mergeCell ref="F4:L4"/>
    <mergeCell ref="F7:L7"/>
    <mergeCell ref="A5:A6"/>
    <mergeCell ref="B5:B6"/>
    <mergeCell ref="C5:C6"/>
    <mergeCell ref="D5:D6"/>
    <mergeCell ref="E5:E6"/>
    <mergeCell ref="F5:F6"/>
    <mergeCell ref="A4:E4"/>
    <mergeCell ref="F14:L14"/>
    <mergeCell ref="F19:L19"/>
    <mergeCell ref="A14:A18"/>
    <mergeCell ref="B14:B18"/>
    <mergeCell ref="C14:C18"/>
    <mergeCell ref="D14:D18"/>
    <mergeCell ref="E14:E18"/>
    <mergeCell ref="F60:L60"/>
    <mergeCell ref="F63:L63"/>
    <mergeCell ref="F46:L46"/>
    <mergeCell ref="F56:L56"/>
    <mergeCell ref="A19:A23"/>
    <mergeCell ref="B19:B23"/>
    <mergeCell ref="C19:C23"/>
    <mergeCell ref="D19:D23"/>
    <mergeCell ref="E19:E23"/>
    <mergeCell ref="F37:L37"/>
    <mergeCell ref="A45:E45"/>
    <mergeCell ref="F45:L45"/>
    <mergeCell ref="F24:L24"/>
    <mergeCell ref="F32:L32"/>
    <mergeCell ref="A24:A31"/>
    <mergeCell ref="B24:B31"/>
    <mergeCell ref="F69:L69"/>
    <mergeCell ref="F71:L71"/>
    <mergeCell ref="F65:L65"/>
    <mergeCell ref="A68:E68"/>
    <mergeCell ref="F68:L68"/>
    <mergeCell ref="A65:A67"/>
    <mergeCell ref="B65:B67"/>
    <mergeCell ref="C65:C67"/>
    <mergeCell ref="D65:D67"/>
    <mergeCell ref="E65:E67"/>
    <mergeCell ref="A69:A70"/>
    <mergeCell ref="B69:B70"/>
    <mergeCell ref="C69:C70"/>
    <mergeCell ref="D69:D70"/>
    <mergeCell ref="E69:E70"/>
    <mergeCell ref="A71:A78"/>
    <mergeCell ref="C24:C31"/>
    <mergeCell ref="D24:D31"/>
    <mergeCell ref="E24:E31"/>
    <mergeCell ref="A32:A36"/>
    <mergeCell ref="B32:B36"/>
    <mergeCell ref="C32:C36"/>
    <mergeCell ref="D32:D36"/>
    <mergeCell ref="E32:E36"/>
    <mergeCell ref="A37:A44"/>
    <mergeCell ref="B37:B44"/>
    <mergeCell ref="C37:C44"/>
    <mergeCell ref="D37:D44"/>
    <mergeCell ref="E37:E44"/>
    <mergeCell ref="A46:A55"/>
    <mergeCell ref="B46:B55"/>
    <mergeCell ref="C46:C55"/>
    <mergeCell ref="D46:D55"/>
    <mergeCell ref="E46:E55"/>
    <mergeCell ref="A56:A59"/>
    <mergeCell ref="B56:B59"/>
    <mergeCell ref="C56:C59"/>
    <mergeCell ref="D56:D59"/>
    <mergeCell ref="E56:E59"/>
    <mergeCell ref="A60:A62"/>
    <mergeCell ref="B60:B62"/>
    <mergeCell ref="C60:C62"/>
    <mergeCell ref="D60:D62"/>
    <mergeCell ref="E60:E62"/>
    <mergeCell ref="B71:B78"/>
    <mergeCell ref="C71:C78"/>
    <mergeCell ref="D71:D78"/>
    <mergeCell ref="E71:E78"/>
    <mergeCell ref="A63:A64"/>
    <mergeCell ref="B63:B64"/>
    <mergeCell ref="C63:C64"/>
    <mergeCell ref="D63:D64"/>
    <mergeCell ref="E63:E64"/>
  </mergeCells>
  <pageMargins left="0.25" right="0.25" top="0.75" bottom="0.75" header="0.3" footer="0.3"/>
  <pageSetup paperSize="9" orientation="landscape" horizontalDpi="180" verticalDpi="180" r:id="rId1"/>
</worksheet>
</file>

<file path=xl/worksheets/sheet2.xml><?xml version="1.0" encoding="utf-8"?>
<worksheet xmlns="http://schemas.openxmlformats.org/spreadsheetml/2006/main" xmlns:r="http://schemas.openxmlformats.org/officeDocument/2006/relationships">
  <dimension ref="B4:H14"/>
  <sheetViews>
    <sheetView workbookViewId="0">
      <selection activeCell="L18" sqref="L18"/>
    </sheetView>
  </sheetViews>
  <sheetFormatPr defaultRowHeight="14.4"/>
  <sheetData>
    <row r="4" spans="2:8">
      <c r="C4" t="s">
        <v>86</v>
      </c>
      <c r="D4" t="s">
        <v>87</v>
      </c>
      <c r="E4" t="s">
        <v>88</v>
      </c>
    </row>
    <row r="5" spans="2:8">
      <c r="B5" t="s">
        <v>85</v>
      </c>
      <c r="C5">
        <v>31</v>
      </c>
      <c r="D5">
        <v>28</v>
      </c>
      <c r="E5">
        <v>3</v>
      </c>
      <c r="G5">
        <f>D5/C5*100</f>
        <v>90.322580645161281</v>
      </c>
      <c r="H5">
        <f>C5-E5</f>
        <v>28</v>
      </c>
    </row>
    <row r="6" spans="2:8">
      <c r="B6" t="s">
        <v>89</v>
      </c>
      <c r="C6">
        <v>14</v>
      </c>
      <c r="D6">
        <v>12</v>
      </c>
      <c r="E6">
        <v>2</v>
      </c>
      <c r="G6">
        <f>D6/C6*100</f>
        <v>85.714285714285708</v>
      </c>
    </row>
    <row r="7" spans="2:8">
      <c r="B7" t="s">
        <v>90</v>
      </c>
      <c r="C7">
        <v>8</v>
      </c>
      <c r="D7">
        <v>8</v>
      </c>
    </row>
    <row r="9" spans="2:8">
      <c r="C9">
        <f>SUM(C5:C8)</f>
        <v>53</v>
      </c>
      <c r="D9">
        <f t="shared" ref="D9:E9" si="0">SUM(D5:D8)</f>
        <v>48</v>
      </c>
      <c r="E9">
        <f t="shared" si="0"/>
        <v>5</v>
      </c>
      <c r="H9">
        <f>E9+D9</f>
        <v>53</v>
      </c>
    </row>
    <row r="14" spans="2:8">
      <c r="D14">
        <f>D9/C9*100</f>
        <v>90.566037735849065</v>
      </c>
    </row>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2024-02-22T11:42:05Z</dcterms:modified>
</cp:coreProperties>
</file>