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15" windowWidth="23640" windowHeight="1197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6" i="2"/>
  <c r="G5"/>
  <c r="D9"/>
  <c r="D14" s="1"/>
  <c r="E9"/>
  <c r="H9" s="1"/>
  <c r="C9"/>
  <c r="H5"/>
</calcChain>
</file>

<file path=xl/sharedStrings.xml><?xml version="1.0" encoding="utf-8"?>
<sst xmlns="http://schemas.openxmlformats.org/spreadsheetml/2006/main" count="139" uniqueCount="123">
  <si>
    <t>Формулировка цели</t>
  </si>
  <si>
    <t>Удельный вес достигнутых целевых значений стратегических показателей, %</t>
  </si>
  <si>
    <t>Основные результаты, реализованные проекты</t>
  </si>
  <si>
    <t>Оценка влияния внутренних и внешних условий на уровни достижения целей социально-экономического развития Павловского муниципального района</t>
  </si>
  <si>
    <t>СЦ 1. Обеспечение благоприятных условий для сохранения и развития человеческого капитала</t>
  </si>
  <si>
    <r>
      <t xml:space="preserve">Примечание </t>
    </r>
    <r>
      <rPr>
        <b/>
        <sz val="11"/>
        <color rgb="FF000000"/>
        <rFont val="Times New Roman"/>
        <family val="1"/>
        <charset val="204"/>
      </rPr>
      <t>(причины недостижения планового значения показателя, основные факторы, повлиявшие на результаты)</t>
    </r>
  </si>
  <si>
    <t>Результаты достижения плановых значений стратегических показателей социально-экономического развития, представленных в Плане мероприятий по реализации Стратегии социально-экономического развития Павловского муниципального района Воронежской области на период до 2035 года</t>
  </si>
  <si>
    <t>Оценка степени достижения стратегических целей социально-экономического развития Павловского муниципального района</t>
  </si>
  <si>
    <t>Номер и наименование индикатора</t>
  </si>
  <si>
    <t>План</t>
  </si>
  <si>
    <t>Факт</t>
  </si>
  <si>
    <t>СЦ 1.2. Повышение доступности и качества образования</t>
  </si>
  <si>
    <t>СЦ 1.4.Обеспечение населения доступным и комфортным жильем, качественными услугами ЖКХ</t>
  </si>
  <si>
    <t>СЦ 1.5. Благоустройство территории поселений</t>
  </si>
  <si>
    <t>СЦ 1.6. Создание условий для развития системы здравоохранения</t>
  </si>
  <si>
    <t>СЦ 2.Формирование и развитие дифференцированной конкурентноспособной экономики</t>
  </si>
  <si>
    <t>СЦ 2.1. Формирование конкурентноспособного сельскохозяйственного производства</t>
  </si>
  <si>
    <t>СЦ 2.2. Обеспечение сбалансированного развития многоотраслевой промышленности района</t>
  </si>
  <si>
    <t>СЦ 2.3. Повышение инвестиционной привлекательности территории</t>
  </si>
  <si>
    <t>СЦ 2.4. Развитие малого и среднего предпринимательства</t>
  </si>
  <si>
    <t>СЦ 3.Туристическая привлекательность территории на основе эффективного использования культурно-исторического потенциала</t>
  </si>
  <si>
    <t>СЦ 3.1. Стимулирование развития малого и среднего предпринимательства в сфере гостиничного бизнеса, общественного питания, торговли, туристических услуг, организации досуга и отдыха</t>
  </si>
  <si>
    <t>СЦ 3.2. Сохранение объектов историко-культурного наследия, традиций и народных промыслов</t>
  </si>
  <si>
    <t>1. Обеспеченность бюджета муниципального образования налоговыми и неналоговыми доходами в расчете на 10000 рублей доходов местного бюджета (без учета безвозмездных поступлений, имеющих целевой характер), тыс. руб.</t>
  </si>
  <si>
    <t>2. Среднемесячная заработная плата работников организаций муниципального района, тыс. руб.</t>
  </si>
  <si>
    <t>3. Создание новых рабочих мест на ТОСЭР «Павловск», ед.</t>
  </si>
  <si>
    <t>4. Рост реальных доходов населения, %</t>
  </si>
  <si>
    <t>5. Выполнение плана поступлений доходов в бюджет Павловского муниципального района от использования муниципального имущества и земельных участков, %</t>
  </si>
  <si>
    <t>СЦ 1.1. Рост денежных доходов населения</t>
  </si>
  <si>
    <t>6. Доля обучающихся в муниципальных образовательных организациях, занимающихся в одну смену, в общей численности обучающихся в муниципальных общеобразовательных организациях, %</t>
  </si>
  <si>
    <t xml:space="preserve">7. Обеспечение детей дошкольного возраста местами в дошкольных образовательных организациях, количество мест на 100 детей, ед. </t>
  </si>
  <si>
    <t>8. Доля муниципальных общеобразовательных организаций, соответствующих современным требованиям обучения, в общем количестве муниципальных общеобразовательных организаций, %</t>
  </si>
  <si>
    <t>9. Количество граждан, охваченных мероприятиями по обеспечению общественной безопасности и противодействия преступности, чел.</t>
  </si>
  <si>
    <t>СЦ 1.3. Повышение эффективности использования трудовых ресурсов, формирование сбалансированной структуры рынка труда</t>
  </si>
  <si>
    <t>10. Уровень регистрируемой безработицы в муниципальном районе, %</t>
  </si>
  <si>
    <t>11. Численность населения муниципального района, тыс. чел.</t>
  </si>
  <si>
    <t>12. Ежегодная замена двух единиц транспорта в ООО «Павловскавтотранс», ед.</t>
  </si>
  <si>
    <t>13. Прирост протяженности автомобильных дорог общего пользования местного значения, соответствующих нормативным требованиям к транспортно-эксплуатационным показателям в результате капитального ремонта и текущего ремонта автомобильных дорог, км.</t>
  </si>
  <si>
    <t xml:space="preserve">14. Общая площадь жилых помещений, приходящаяся в среднем на одного жителя, кв. м </t>
  </si>
  <si>
    <t>15. Доля  населения, получающего услуги централизованного водоснабжения, %</t>
  </si>
  <si>
    <t>16. Доля  населения, получающего услуги централизованного водоотведения, %</t>
  </si>
  <si>
    <t>17. Доля  населения, получающего услуги газоснабжения, %</t>
  </si>
  <si>
    <t xml:space="preserve">18. Доля  населения, получающего услуги теплоснабжения, % </t>
  </si>
  <si>
    <t>19. Площадь отремонтированного общего имущества в многоквартирных домах,  кв.м.</t>
  </si>
  <si>
    <t>21. Количество оборудованных мест отдыха, ед.</t>
  </si>
  <si>
    <t>22. Доля протяженности автодорог общего пользования местного значения, не отвечающих нормативным требованиям в общей протяженности автодорог г. п. – г. Павловск, %</t>
  </si>
  <si>
    <t>23. Количество домовладений, исключенных из зоны риска, ед.</t>
  </si>
  <si>
    <t>24. Повышение уровня жизни населения г.п. – г. Павловск, тыс. чел.</t>
  </si>
  <si>
    <t>25. Увеличение количества детей, охваченных организованным отдыхом и оздоровлением, в общем количестве детей школьного возраста, %</t>
  </si>
  <si>
    <t>26. Доля граждан, систематически занимающихся физической культурой и спортом, в общей численности населения, %</t>
  </si>
  <si>
    <t>27. Доля детей-сирот и детей, оставшихся без попечения родителей, переданных на воспитание в семьи граждан, от общего количества детей-сирот и детей, оставшихся без попечения родителей, %</t>
  </si>
  <si>
    <t xml:space="preserve">28. Общий коэффициент смертности на 1000 населения Павловского муниципального района, человек на 1000 населения </t>
  </si>
  <si>
    <t>29. Смертность населения в трудоспособном возрасте на 100 тыс. населения соответствующего возраста, человек на 100 тыс. населения</t>
  </si>
  <si>
    <t>30. Предоставление жилья медицинским работникам в пользование, шт.</t>
  </si>
  <si>
    <t>31. Ежегодное обеспечение проживанием медицинских специалистов, чел.</t>
  </si>
  <si>
    <t xml:space="preserve">32. Темп роста объемов производства молока в сельскохозяйственных предприятиях и крестьянских (фермерских) хозяйствах, % к 2016 году </t>
  </si>
  <si>
    <t>33. Рост объемов производства мяса скота и птицы на убой в живом весе в сельскохозяйственных предприятиях и крестьянских (фермерских) хозяйствах, % к 2016 году</t>
  </si>
  <si>
    <t>34. Рост производства продукции растениеводства, % к 2016 году</t>
  </si>
  <si>
    <t xml:space="preserve">35. Увеличение валового сбора сельскохозяйственных культур, % к 2016 году
в том числе: 
</t>
  </si>
  <si>
    <t>- зерновых и зернобобовых</t>
  </si>
  <si>
    <t>- сахарной свеклы</t>
  </si>
  <si>
    <t>- подсолнечника</t>
  </si>
  <si>
    <t>36. Рост объемов производства  овощных культур, % к 2016 году</t>
  </si>
  <si>
    <t>37. Создание новых рабочих мест в секторе малого и среднего предпринимательства Павловского муниципального района, ед.</t>
  </si>
  <si>
    <t>38. Рост объемов производства продукции сельского хозяйства всех категорий, % к 2016 году</t>
  </si>
  <si>
    <t>39.  Рост объемов отгруженных товаров собственного производства, работ и услуг, выполненных собственными силами, по виду деятельности «Добыча полезных ископаемых», % к 2016 году</t>
  </si>
  <si>
    <t>40. Объем отгруженных товаров собственного производства, выполненных работ и услуг собственными силами по виду экономической деятельности «Обрабатывающее производство», млрд. руб.</t>
  </si>
  <si>
    <t xml:space="preserve">43. Число субъектов малого и среднего предпринимательства в расчете на 
10 000 чел. населения, ед.
</t>
  </si>
  <si>
    <t xml:space="preserve">44. Рост объемов отгруженных товаров собственного производства, работ и услуг, выполненных собственными силами, обрабатывающих производств, % к 2016 году </t>
  </si>
  <si>
    <t>45. Создание новых инвестиционных площадок для развития малого и среднего предпринимательства в г.п. - г. Павловск, ед.</t>
  </si>
  <si>
    <t>46. Количество субъектов малого и среднего предпринимательства, индивидуальных предпринимателей по видам деятельности «Деятельность гостиниц и предприятий общественного питания», «Деятельность туристических агентств и прочих организаций, предоставляющих услуги в сфере туризма», «Деятельность в области культуры, спорта, организации досуга и развлечений», ед.</t>
  </si>
  <si>
    <t>47. Расходы консолидированного бюджета муниципального района на культуру в расчете на одного жителя, тыс. руб.</t>
  </si>
  <si>
    <t>48. Расходы на сохранение объектов культурного наследия, млн. руб.</t>
  </si>
  <si>
    <t xml:space="preserve">49. Доля населения, охваченного мероприятиями в сфере культуры от общей численности населения района, % </t>
  </si>
  <si>
    <t>50. Расходы на комплектование библиотечного фонда и подписка периодических изданий, тыс. руб.</t>
  </si>
  <si>
    <t xml:space="preserve">51. Количество социально ориентированных некоммерческих организаций, которым оказана финансовая поддержка за счет бюджетных ассигнований бюджета Павловского муниципального района (включая субсидии из областного бюджета), ед. </t>
  </si>
  <si>
    <t>52. Количество социально ориентированных некоммерческих организаций, которым оказана имущественная поддержка в форме передачи в аренду помещений и установления особенностей определения размера арендной платы, ед.</t>
  </si>
  <si>
    <t>53. Количество социально ориентированных некоммерческих организаций, которым предоставлена информационная поддержка путем размещения тематических интервью на телевидении, публикаций материалов в периодических и информационных изданиях и иными способами, ед.</t>
  </si>
  <si>
    <t xml:space="preserve"> % выполнения</t>
  </si>
  <si>
    <t>СЦ 2.5. Развитие монопрофильной территории городского поселения - город Павловск на основе создания многосекторной экономики</t>
  </si>
  <si>
    <t>20. Доля отходов, направленных на сортировку, от массы образующихся отходов, %</t>
  </si>
  <si>
    <t xml:space="preserve">ОТЧЕТ
О ходе исполнения Плана мероприятий по реализации Стратегии социально-экономического развития Павловского муниципального района Воронежской области на период до 2035 года
за 2022 год.
</t>
  </si>
  <si>
    <t>Павловсикй муниципальный район</t>
  </si>
  <si>
    <t xml:space="preserve">Уровень выполнения запланированных мероприятий (контрольных событий) в 2022 г., % </t>
  </si>
  <si>
    <t>Фактические значения показателя в периоде, предшествующему отчетному году (2021 год)</t>
  </si>
  <si>
    <t>Значения показателя в 2022 году</t>
  </si>
  <si>
    <t>В % к уровню 2021 года</t>
  </si>
  <si>
    <t>В отчетном периоде продолжается снижение численности населения моногорода Павловск за счет превышения количества смертности над рождаемостью</t>
  </si>
  <si>
    <t>В отчетном периоде показатель исполнен на 100,0 %</t>
  </si>
  <si>
    <t>Значение показателя в 2022 году сформировалось ниже  уровня 2021 годавследствие снижения продуктивности дойного стада в ЗАО "Родина" и СХА племзавод "Дружба"</t>
  </si>
  <si>
    <t>В отчетном периоде показатель исполнен на 100,13 %</t>
  </si>
  <si>
    <t>Продолжается снижение численности населения Павловского муниицпального района за счет превышения уровня смертности над уровнем рождаемости</t>
  </si>
  <si>
    <t xml:space="preserve">В отчетном году, в условиях санкционного давления и проведения специальной военной операции, мероприятие по замене двух единиц транспорта в ООО "Павловскавтотранс" не производилось  </t>
  </si>
  <si>
    <t>Завершено мероприятие по барегоукреплению р. Дон в районе г. Павловска, которое направлено в том числе на исключение домовладений из зоны риска обрушения берега</t>
  </si>
  <si>
    <t>В отчетном году оказана поддержка по приобретению и найму жилья 5 медицинским работникам, показатель исполнен на 125,0 %.</t>
  </si>
  <si>
    <t>Развитием горнодобывающей отрасли Павловского муниицпального района занимаеься Ао "Павловск Неруд". В отчетном периоде объем отгруженной продукции предприятия составил 4598,607 млн. рублей, что на 1,4 % ниже уровня 2021 года. Данная ситуация сложилась вследствие падения спроса на готовую продукцию предприятия.</t>
  </si>
  <si>
    <t>Значение показателя формируется на основании оперативных данных. Абсолютное количество умерших в 2022 году  794 человека.</t>
  </si>
  <si>
    <t>Значение показателя формируется на основании оперативных данных. Абсолютное количество умерших лиц трудоспособного возраста составляет 145 человек. По сравнению с 2021 годом наблюдается значительное снижение уровня смертности - на 19,1 %</t>
  </si>
  <si>
    <t>41. Общая площадь инвестиционных площадок, обеспеченных необходимой и транспортной инфраструктурой, тыс.кв.м. (нарастающим итогом)</t>
  </si>
  <si>
    <t>42. Объем инвестиций в основной капитал за счет всех источников финансирования, млн. руб. (настающим итогом)</t>
  </si>
  <si>
    <t>Показатель в отчетном периоде исполнен на 100 %</t>
  </si>
  <si>
    <t xml:space="preserve">Реализация инвестиционных проектов на территории Павловского муниицпального района, позволяющих создавать не только временные , но и постоянные высокооплачиваемые рабочие места, а также повышение уровня доходной части консолидированного бюджета муниципального района. В отчетном году продолжилась реализация инвестиционных проектов резидентами ТОСЭР "Павловск". Завершается строительство мясоперерабатывающего комбината инвестором ООО "АГРОЭКО-ЮГ". По состоянию на 01.01.2023 создано 1256 новых постоянных рабочих мест, среднемесячная зарплата по предприятию за 2022 год составила 51918 рублей. Резидент  ООО "Танаис Семанс" завершил строительство первой очереди завода по производству семян и осуществляет строительство второй очереди. По состоянию на 01.01.2023 создано 166 новых постоянных рабочих мест, среднемесячная зарплата за 2022 год составила 105250 рублей. </t>
  </si>
  <si>
    <t xml:space="preserve">Приоритетными направлениями образовательной политики Павловского муниципального района в отчетном году оставались: обеспечение доступности дошкольного образования, увеличение доли обучающихся в школах в первую смену, создание современной образовательной инфраструктуры. Всего на развитие данной отрасли в отчетном году направлено 1 040 225,5 тыс. рублей.
В целях совершенствования системы общего образования на территории Павловского района реализуются национальные проекты «Точка роста (Современная школа)», «Цифровая образовательная среда» и «Успех каждого ребенка». Проект «Точка роста» реализуется в МКОУ Гаврильская СОШ, МКОУ Казинская СОШ, МКОУ Ливенская ООШ, МКОУ Данильская ООШ, МКОУ Песковская ООШ, МКОУ Р-Буйловская СОШ. В ходе его реализации в образовательных организациях проводится ремонт кабинетов, осуществляются поставки мебели и оборудования для практико-ориентированного изучения предметов. Всего на реализацию проекта «Точка роста» из регионального и муниципального бюджетов было направлено 20 061 710,10 руб. 
В 2022 году в рамках реализации региональных проектов «Современная школа» и «Цифровая образовательная среда» государственным бюджетным учреждением дополнительного профессионального образования Воронежской области «Институт развития образования имени Н.Ф. Бунакова» закуплено и передано на ответственное хранение в образовательные организации Павловского муниципального района оборудование на общую сумму 16 642 237,58 руб. 
Проект «Успех каждого ребенка» в отчетном году реализован на базе МКОУ Покровская СОШ. Он направлен на создание и работу системы выявления, поддержки и развития способностей и талантов детей и молодежи. В рамках проекта выполнены работы по устройству спортивной площадки МКОУ Покровская СОШ на сумму 600 220,80 руб. В отчетном году выполнены работы по капитальному ремонту и приобретение учебного оборудования:
1. В МКОУ Александровская СОШ  на  сумму 48 066 403,97 руб., из них на капитальный ремонт 41 409 803,97 руб., остаток израсходован на приобретение учебного оборудования, обновление библиотечного фонда – 6 656 600,00 руб.
2. В МБОУ Павловская СОШ № 3 (2-х годичный цикл): выполнение работ по капитальному ремонту на сумму                 118 936 534,81   руб. (в том числе из средств областной адресной программы 11 623 000,00 руб.)
</t>
  </si>
  <si>
    <t xml:space="preserve">В отрасли молочного скотоводства проводилась целенаправленная племенная работа по улучшению породных и продуктивных качеств крупного рогатого скота. В районе работают  один племенной завод, четыре племенных репродуктора, которые занимаются выращиванием и реализацией племенного молодняка крупного рогатого скота красно-пестрой породы молочного направления. Удельный вес племенного скота в общем поголовье сельхозпредприятий района  составляет 74 %. 
На поддержку племенного животноводства сельхозпредприятия получили субсидий на сумму 20 млн. руб.
Для обеспечения высокого урожая сельскохозяйственных культур особое внимание сельхозпредприятиями уделяется использованию для посева семян высших репродукций (удельный вес площадей, засеваемых  элитными семенами к общей посевной площади  зерновых и зернобобовых культур составил в 2022 году -  21,8%),   а так же  мероприятиям, направленным на повышение (или сохранение) почвенного плодородия. На поля района вносится минеральных удобрений  свыше 8,1 тыс. тонн действующего вещества, что составляет 80  кг. действующего вещества на 1 га пашни. Органических удобрений вносится до   507,7 тыс. тонн. 
1.Субсидии на возмещение части затрат на поддержку элитного семеноводства в 2022 году   получили 8 сельхозтоваропроизводителей. На сумму  6,3 млн.. руб.
2. Субсидии на возмещение части затрат на производство семян в 2022 году -  ЗАО «Агрофирма «Павловская нива», на сумму 2,2 млн. руб.
Для обеспечения высокого урожая сельскохозяйственных культур особое внимание сельхозпредприятиями уделяется мероприятиям, направленным на повышение (или сохранение) почвенного плодородия. В течение текущего года на поля района внесено минеральных удобрений 8,1 тыс. тонн действующего вещества, что составляет 80  кг. действующего вещества на 1 га пашни. Органических удобрений внесено свыше   507,7 тыс. тонн. 
Меры государственной поддержки:
1.Субсидии на возмещение части затрат на проведение агротехнологических работ, повышение уровня экологической безопасности сельскохозяйственного производства, а так же на повышение плодородия и качества почв, занятых зерновыми, зернобобовыми, масличными культурами. На сумму 1,820 млн. руб. 2. Субсидии на возмещение части затрат по обеспечению прироста сельскохозяйственной продукции собственного производства  масличных сельскохозяйственных культур. 
На сумму 2,893 млн. руб.
На возмещение производителям зерновых культур части затрат на производство и реализацию зерновых культур – 55,2 млн. руб. (15 сельхозтоваропроизводителей)
К 2022 году закончено строительство, реконструкция оросительных систем в сельхозпредприятия района. Площадь орошаемых земель в сельхозпредприятиях составляет 1860 га, в т.ч. ООО «Агрофирма Тихий Дон» - 1174 га  ЗАО «Агрофирма Павловская нива» -521га, ООО СХП «Донские сады» - 113 га , ООО «Сладуника» - 52 га.
</t>
  </si>
  <si>
    <t xml:space="preserve">В целях развития горнодобывающей промышленности района АО «Павловск Неруд» на постоянной основе проводит модернизацию производства. Объем отгруженной продукции АО «Павловск Неруд» в 2022 году составил 4598,607 млн. рублей, что соответствует 98,6 % к уровню 2021 года. Снижение выручки продиктовано уменьшением спроса на продукцию предприятия. 
 Компанией «АГРОЭКО-ЮГ» завершилась реализация проекта по строительству мясоперерабатывающего предприятия.По состоянию на 01.01.2023 создано 1256 новых рабочих мест, израсходовано 14,2 млрд. рублей.
 Компанией ООО «Танаис Семанс» успешно реализована первая стадия инвестиционного проекта по строительству завода по производству семян. Производтся выпуск продукции (семян подсолнечника и кукурузы). Создано 166 новых рабочих мест, вложено инвестиций 3,2 млрд. рублей.
АО "Павловскагропродукт" осуществляет модернизацию производства. В 2022 году сумма инвестиций составила 357,1 млн. рублей.
</t>
  </si>
  <si>
    <t xml:space="preserve">  В рамках краткосрочного Плана проведения капитального ремонта в многоквартирных домах, расположенных на территории Воронежской области, в г.п. - г. Павловск отремонтировано 10746,0 кв.м. общего имущества в многоквартирных домах.  В целях обеспечения населения г. павловск качественными услугами водоотведения заключен муниципальный контракт № 025 от 29.04.22г. на выполнение инженерных изысканий и разработку проектно-сметной документации по объекту: «Строительство комплекса очистных сооружений городского поселения город Павловск (включая ПИР)».                                                            В отчетном году администрацией Ерышевского сельского поселения в соответствии с заключенным муниципальным контрактом реализовано мероприятие «Перебуривание разведочно-эксплуатационной скважины № 1 на воду и ликвидационный тампонаж в селе Ерышевка Павловского района Воронежской области» на общую сумму 5 967 538,06 рублей. 
Администрацией Павловского муниципального района в 2021 году начата разработка проектно-сметной документации по объекту «Реконструкция водопроводных сетей и сооружений в с. Воронцовка Воронцовского сельского поселения Павловского муниципального района Воронежской области», заключен муниципальный контракт на сумму 5 063,806 тыс. рублей. Завершить разработку проекта планируется в 2023 г., из областного бюджета на эти цели будет выделено 1 720 400,0 руб. Наряду с этим, обустроено 12 площадок накопления твердых коммунальных отходов, приобретено 48 контейнеров в с.  Лосево Павловского муниципального района на сумму финансирования 1,78 млн. рублей.
</t>
  </si>
  <si>
    <t xml:space="preserve">В рамках национального проекта «Жилье и городская среда», регионального проекта «Формирование комфортной городской среды» нпроизведено благоустройство следующих объектов:
1)  Благоустройство набережной р. Дон в г. Павловске – сумма финансирования проекта составляет 128 630,60 рублей;
2) Обустройство парка по ул.40 лет Октября 1а в г. Павловске Воронежской области  – сумма финансирования проекта составляет 19 954,875 рублей; 3) Благоустройство сквера «Петровского» – сумма финансирования проекта составляет 25 655,46 рублей;
4) Устройство тротуара от территории озера Тамбовского до Петровского сквера г. Павловска – сумма финансирования проекта составляет 5 037,928 рублей; 5)  Благоустройство части транспортно-пешеходной зоны по пр. Революции в г. Павловске – сумма финансирования проекта составляет  2 013,020 рублей;
6)  Благоустройство части пешеходной зоны по пр. Революции в                     г. Павловске – сумма финансирования проекта составляет  2 551,262 рублей; 7) Комплексное благоустройство проспекта Революции в г. Павловске – общая сумма финансирования проекта составляет 4 839,520 рублей; 8) Благоустройство территории озера Тамбовского «Перламутровое озеро», расположенного по адресу: г. Павловск, ул. Советская, 23Б» – сумма финансирования проекта составляет 2437,368 рублей; 9) Благоустройство дворовой территории по адресу: город Павловск, мкр. Гранитный, д. 29 – общая сумма финансирования проекта составляет 500,0 рублей.                                             Также осуществлено строительство автомобильной дороги по адресу: Воронежская область, город Павловск, на участке от улицы Донская до улицы Мичурина с фактической суммой финансирования 19,366 млн. рублей.                                             В отчетном периоде завершены работы по Берегоукрепление р. Дон в районе г. Павловск. Сумма финансирования данного мероприятия в 2022 году составила 65, 681 млн. рублей.                                         В рамках реализации мероприятий ТОС в 2022 году силами ТОС «Уличный комитет «Советский» благоустроен въезд в  с. Гаврильск, (тротуарная дорожка) на сумму 626,5 тыс. рублей. Также осуществлено благоустройство зоны отдыха у воды "Чистое Зимовье"( в рамках проекта очистили берег от мусора и сорной растительности, отремонтировали беседки, покрасили столы и скамейки на пляже) на общую сумму финансирования 100,0 тыс. рублей. Проведен "Экологический субботник" на 
о. Тахтарка с участием более 200 человек.
</t>
  </si>
  <si>
    <t xml:space="preserve">
1. В 2022 году продолжилась работа по поиску потенциальных резидентов.   2. В течение отчетного года проводились мероприятия по актуализации перечня свободных земельных участков для потенциальных инвесторов ТОСЭР «Павлвск».
3. В течение2022 года проводились мероприятия по выявлению дополнительных свободных земельных участков, находящихся в частной собственности. Выявлен участок с кадастровым номером 36:20:0100013:8 площадью 3,8 га, кадастровая стоимость 45,3 млн. рублей, разрешенный вид использования: предприятие по первичной переработке, расфасовке сельскохозяйственной продукции. На данном участке находится административное здание, совмещенное с производственным цехом, ориентировочной площадью 2800 м2, а также здание котельной, другие вспомогательные помещения. Участок и производственные здания принадлежат ООО «Ламанд», ИНН 3664112860. В отношении данного предприятия введена процедура наблюдения, назначен конкурсный управляющий. Администрацией Павловского муниципального района проводились рабочие встречи с конкурсным управляющим и УФНС РФ по Воронежской области с целью координации работы по поиску потенциальных инвесторов.  4. В 2022 году проводились рабочие встречи с собственниками свободных земельных участков, расположенных в границах ТОСЭР «Павловск», с целью формирования единого земельного массива для создания индустриального парка в г. Павловск. Выявлен единый земельный массив общей площадью около 200 га в границах ТОСЭР «Павловск», принадлежащий  4 физическим лицам, готовым продать свои земельные участки. 
5. На официальном сайте администрации Павловского муниципального района на постоянной основе актуализируется информация о наличии свободных инвестиционных площадок.</t>
  </si>
  <si>
    <t xml:space="preserve">Постановлением администрации Павловского муниципального района от 20.10.20 № 693 утверждена муниципальная  программа Павловского муниципального района Воронежской области «Об утверждении муниципальной программы Павловского муниципального района Воронежской области «Развитие и поддержка малого и среднего предпринимательства, а также физических лиц, применяющих специальный налоговый режим «Налог на профессиональный доход», в Павловском муниципальном районе Воронежской области».
В 2022 году в рамках реализации муниципальной программы оказана поддержка 6 субъектам малого и среднего предпринимательства в сумме 10356,40 тыс. рублей,  в рамках мероприятий:
-на уплату первого взноса (аванса) при заключении договора (договоров) лизинга оборудования с российскими лизинговыми организациями
- на развитие туристической индустрии.
В рамках реализации муниципальной программы была оказана поддержка субъектам, занятым в сферах: автомобильного грузового транспорта, прочего сухопутного транспорта, производства хлеба и мучных кондитерских изделий, по предоставлению мест для временного проживания в кемпингах.
</t>
  </si>
  <si>
    <t>СЦ 1</t>
  </si>
  <si>
    <t>Всего</t>
  </si>
  <si>
    <t>достиг</t>
  </si>
  <si>
    <t>не дост</t>
  </si>
  <si>
    <t>СЦ2</t>
  </si>
  <si>
    <t>СЦ3</t>
  </si>
  <si>
    <t xml:space="preserve">В отчетном периоде продолжалось создание условий для обеспечения высокой пространственной мобильности трудовых ресурсов района: оказывались услуги по перевозке пассажиров на территории Павловского муниципального района. В рамках государственной программы Воронежской области «Развитие транспортной системы» в 2022 году между администрацией Павловского муниципального района и департаментом промышленности и транспорта Воронежской области заключено Соглашение от 27.10.2022 № 27 «О предоставлении субсидии из областного бюджета бюджету муниципального образования Воронежской области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Общая сумма выделенных средств составляет 4 578,10  тыс. рублей, из них: 561,78 тыс. рублей выделено в бюджет городского поселения - город Павловск направлено на организацию перевозок пассажиров автомобильным транспортом общего пользования по городским маршрутам регулярных перевозок; 4 016,31 тыс. рублей направлено на организацию перевозок пассажиров автомобильным транспортом общего пользования по межмуниципальным маршрутам. Также осуществлялся ремонт автомобильных дорог общего пользования местного значения. В отчетном году общая протяженность отремонтированных дорог                            в Павловском муниципальном районе составляет 23,714 км, из них заасфальтировано – 14,132 км; отсыпано щебеночно-песчаной смесью С-5 – 9,582 км.  В сфере социально – трудовых отношений важнейшей характеристикой ситуации на рынке труда Павловского муниципального района является динамика численности безработных граждан и уровень безработицы. Осуществляются мероприятия по содействию трудоустройства и созданию новых рабочих мест на предприятиях и организациях  Павловского муниципального района.  В 2022 году  в рамках проекта «Комплексная компактная застройка  с. Елизаветовка. Группа многоквартирных жилых домов, расположенных по адресу: Воронежская область, Павловский район, с. Елизаветовка» построен пяти-этажный жилой дом на 75 квартир жилой площадью 3 589 м2, предназначенный для предоставления по договору социального найма работникам мясоперерабатывающего предприятия в с. Елизаветовка ГП «Агроэко», и начато строительство второго многоквартирного жилого дома.  
Осуществлено строительство инженерных сетей протяженностью 8,1 км. Осуществлено технологическое присоединение жилого массива к сетям электроснабжения, газоснабжения и водоотведения.
</t>
  </si>
  <si>
    <t xml:space="preserve">В целях привлечения  в БУЗ ВО "Павловская РБ" медицинского персонала администрацией Павловского муниципального района в 2022 году обеспечены проживанием  5 медицинских специалистов. В отчетном году значительное внимание уделялось обновлению объектов здравоохранения. Начато строительство детской поликлиники в едином комплексе БУЗ ВО «Павловская РБ» на земельном участке по адресу: г. Павловск,  пер. Лесной, 1 «а»  с общей стоимостью работ 142939,5 тыс. рублей. Ввод объекта в эксплуатацию планируется на четвертый квартал 2023 года.    
Также, в Павловском муниципальном районе налажена работа по организации полноценного отдыха, оздоровления детей и подростков в летний период. Плановое значение данного показателя выполнено на 100,0 %. Общее число детей, охваченных организованным летним отдыхом, составило  2755 ребенка, или 50,8 % от общего числа обучающихся. 
На регулярной основе осуществляется социализация детей-сирот и детей, нуждающихся в особой защите государства, в том числе в целях укрепления их здоровья. Также, несмотря на ограничительные меры, в муниципальном районе проводится оздоровительная и спортивно-массовая работа с жителями района. Показатель "Доля граждан, систематически занимающихся физической культурой и спортом, в общей численности населения" исполнен на100,6 %. </t>
  </si>
  <si>
    <t>Снижение поголовья свиней в ООО «АПК Агроэко» в целях проведения профилактической дезинфекции помещений (обнаружено наличие вирусного заболевания свиней). Поголовье свиней на 01.01.2022г составляло 82,4 тыс. гол., на 01.01.2023г. – 45,8 тыс. гол.</t>
  </si>
  <si>
    <t xml:space="preserve">В целях реализации мероприятий по обеспечению функционирования ТОСЭР "Павловск", развития инфраструктуры инвестиционных площадок, в 2022 году развитие территории опережающего социально-экономического развития осуществлялось в том числе в составе приоритетного стратегического проекта "Новая индустриализация региона". На постоянной основе ведется работа по выявлению новых свободных инвестиционных площадок частной собственности. В 2022 году продолжилась работа по совершенствованию нормативной правовой базы для создания благоприятного инвестиционного климата на территории Павловского муниципального района. </t>
  </si>
  <si>
    <t xml:space="preserve">Постановлением администрации Павловского муниципального района от 20.10.20 № 693 утверждена муниципальная  программа Павловского муниципального района Воронежской области «Об утверждении муниципальной программы Павловского муниципального района Воронежской области «Развитие и поддержка малого и среднего предпринимательства, а также физических лиц, применяющих специальный налоговый режим «Налог на профессиональный доход», в Павловском муниципальном районе Воронежской области».
В 2022 году в рамках реализации муниципальной программы оказана поддержка 6 субъектам малого и среднего предпринимательства в сумме 10356,40 тыс. рублей,  в рамках мероприятий:
-на уплату первого взноса (аванса) при заключении договора (договоров) лизинга оборудования с российскими лизинговыми организациями
- на развитие туристической индустрии.
В рамках реализации муниципальной программы была оказана поддержка субъектам, занятым в сферах: автомобильного грузового транспорта, прочего сухопутного транспорта, производства хлеба и мучных кондитерских изделий, по предоставлению мест для временного проживания в кемпингах.      В рамках создания новых инвестиционных площадок для развития малого и среднего предпринимательства в отчетном году завершилась реализация второго этапа работ инвестиционного проекта «Благоустройство набережной р. Дон в г. Павловске». Сумма финансирования составила 105,856 млн. рублей. 
</t>
  </si>
  <si>
    <t xml:space="preserve">Значениепланового  показателя в отчетном периоде исполнено на 100,3 %. Однако наблюдается отрицательная динамика по сравнению с 2021 годом, вследствие того, что изменилась методика расчета показателя. В 2021 году использовалось число субъектов МСП, осуществляющих свою деятельность на территории Павловского муниципального района. В 2022 году используются сведения о количестве субъектов МСП из Единого реестра субъектов МСП Федеральной налоговой службы. </t>
  </si>
  <si>
    <t xml:space="preserve">Отрицательная динамика по сравнению с 2021 годом наблюдается вследствие того, что отдельные ИП перешли в разряд самозанятых граждан, а также изменением методики исчисления показателя (использование данных только Единого реестра субъектов МСП Федеральной налоговой службы). </t>
  </si>
  <si>
    <t xml:space="preserve">В 2022 году общий объем расходов консолидированного бюджета Павловского муниципального района на культуру и кинематографию составил 189582,8 тыс. рублей.
В отчетном году продолжена работа по укреплению материально-технической базы учреждений культуры. На капитальный ремонт зданий было израсходовано 36 690,9  тыс. руб., на текущий ремонт зданий –73,2 тыс. руб.
В отчетном периоде в соответствии с заключенными соглашениями проведены мероприятия государственных программ Воронежской области:
1) в рамках государственной программы Воронежской области «Развитие культуры и туризма»:
1.1) по соглашению № 14 от 01.03.2021г. проведен капитальный ремонт здания МКУ ДО «Павловская ДШИ»  на сумму 2 189,2 тыс. руб.;
- здания Николаевского СДК МКУК «ЦКС» 3 630,0 тыс. руб. Работы были начаты в 2021 году, общая стоимость ремонта составила 22976,29 тыс. руб.;
1.2) по соглашению № 11 от 14.02.2022г. проведен капитальный ремонт   здания Александровского СДК МКУК «ЦКС» на сумму 30 871,7 тыс. руб. 
2) освоены субсидии на развитие и укрепление материально-технической базы муниципальных домов культуры в населённых пунктах с числом жителей до 50 тысяч человек (соглашение № 20633000-1-2022-011 от 20.01.2022г.), для нужд Александровского сельского Дома культуры (3509,0 тыс. руб.) и Николаевского сельского Дома культуры (3509,0 тыс. руб.) МКУК «Централизованная клубная система».
Выполнены подрядные работы по разработке проектно-сметной документации «Работы по сохранению объекта культурного наследия регионального значения «Дом Антонова» по адресу: Воронежская область, г. Павловск, проспект Революции, д. 16» с приспособлением к современному использованию».                Кроме того, жители Павловского муниципального района активно участвовали в заявочной кампании АНО «Центр поддержки и продвижения общественных, государственных и муниципальных инициатив Воронежской области «Образ Будущего». Общая сумма выделенных грантов в 2022 году  составила 7 228 265,73 руб. В Казинском сельском поселении проведено отопление в храме, пошиты костюмы для ансамбля, проведено освещение. В городском поселении – город Павловск реализован проект  «Общественное пространство «Арт-Квадрат» - реновация старого ДК и создание первой студии записи для репетиций и городской мастерской» на сумму финансирования 2,4 млн. рублей.
</t>
  </si>
</sst>
</file>

<file path=xl/styles.xml><?xml version="1.0" encoding="utf-8"?>
<styleSheet xmlns="http://schemas.openxmlformats.org/spreadsheetml/2006/main">
  <numFmts count="1">
    <numFmt numFmtId="164" formatCode="0.0"/>
  </numFmts>
  <fonts count="8">
    <font>
      <sz val="11"/>
      <color theme="1"/>
      <name val="Calibri"/>
      <family val="2"/>
      <charset val="204"/>
      <scheme val="minor"/>
    </font>
    <font>
      <sz val="12"/>
      <color theme="1"/>
      <name val="Times New Roman"/>
      <family val="1"/>
      <charset val="204"/>
    </font>
    <font>
      <b/>
      <sz val="12"/>
      <color rgb="FF000000"/>
      <name val="Times New Roman"/>
      <family val="1"/>
      <charset val="204"/>
    </font>
    <font>
      <sz val="12"/>
      <color rgb="FF000000"/>
      <name val="Times New Roman"/>
      <family val="1"/>
      <charset val="204"/>
    </font>
    <font>
      <b/>
      <sz val="12"/>
      <color theme="1"/>
      <name val="Times New Roman"/>
      <family val="1"/>
      <charset val="204"/>
    </font>
    <font>
      <b/>
      <sz val="11"/>
      <color rgb="FF000000"/>
      <name val="Times New Roman"/>
      <family val="1"/>
      <charset val="204"/>
    </font>
    <font>
      <sz val="13"/>
      <color theme="1"/>
      <name val="Times New Roman"/>
      <family val="1"/>
      <charset val="204"/>
    </font>
    <font>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73">
    <xf numFmtId="0" fontId="0" fillId="0" borderId="0" xfId="0"/>
    <xf numFmtId="0" fontId="1" fillId="2" borderId="0" xfId="0" applyFont="1" applyFill="1"/>
    <xf numFmtId="0" fontId="0" fillId="2" borderId="0" xfId="0" applyFill="1"/>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1" fillId="0" borderId="1" xfId="0" applyFont="1" applyFill="1" applyBorder="1" applyAlignment="1">
      <alignment vertical="top" wrapText="1"/>
    </xf>
    <xf numFmtId="0" fontId="0" fillId="0" borderId="0" xfId="0" applyFill="1"/>
    <xf numFmtId="0" fontId="1" fillId="0" borderId="0" xfId="0" applyFont="1" applyFill="1"/>
    <xf numFmtId="0" fontId="3"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164" fontId="3" fillId="0" borderId="1" xfId="0" applyNumberFormat="1" applyFont="1" applyFill="1" applyBorder="1" applyAlignment="1">
      <alignment horizontal="center" vertical="top" wrapText="1"/>
    </xf>
    <xf numFmtId="0" fontId="4" fillId="0" borderId="0" xfId="0" applyFont="1" applyFill="1" applyAlignment="1">
      <alignment vertical="top" wrapText="1"/>
    </xf>
    <xf numFmtId="0" fontId="3"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3" fillId="0" borderId="1" xfId="0" applyFont="1" applyFill="1" applyBorder="1" applyAlignment="1">
      <alignment horizontal="center" vertical="top"/>
    </xf>
    <xf numFmtId="164" fontId="3" fillId="0" borderId="1" xfId="0" applyNumberFormat="1" applyFont="1" applyFill="1" applyBorder="1" applyAlignment="1">
      <alignment horizontal="center" vertical="top"/>
    </xf>
    <xf numFmtId="0" fontId="3" fillId="0" borderId="1" xfId="0" applyFont="1" applyFill="1" applyBorder="1" applyAlignment="1">
      <alignment horizontal="center"/>
    </xf>
    <xf numFmtId="0" fontId="1" fillId="0" borderId="1" xfId="0" applyFont="1" applyFill="1" applyBorder="1" applyAlignment="1">
      <alignment horizontal="center" vertical="top"/>
    </xf>
    <xf numFmtId="164" fontId="1" fillId="0" borderId="1"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0" borderId="7" xfId="0" applyFont="1" applyFill="1" applyBorder="1" applyAlignment="1">
      <alignment horizontal="center" vertical="top" wrapText="1"/>
    </xf>
    <xf numFmtId="164" fontId="1" fillId="0" borderId="1" xfId="0" applyNumberFormat="1" applyFont="1" applyFill="1" applyBorder="1" applyAlignment="1">
      <alignment vertical="top" wrapText="1"/>
    </xf>
    <xf numFmtId="2"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164" fontId="7" fillId="0" borderId="1" xfId="0" applyNumberFormat="1" applyFont="1" applyFill="1" applyBorder="1" applyAlignment="1">
      <alignment horizontal="center" vertical="top"/>
    </xf>
    <xf numFmtId="0" fontId="1" fillId="0" borderId="1" xfId="0" applyFont="1" applyFill="1" applyBorder="1" applyAlignment="1">
      <alignment vertical="top"/>
    </xf>
    <xf numFmtId="0" fontId="6" fillId="0" borderId="0" xfId="0" applyFont="1" applyFill="1"/>
    <xf numFmtId="0" fontId="6" fillId="0" borderId="0" xfId="0" applyFont="1" applyFill="1" applyAlignment="1">
      <alignment horizontal="center"/>
    </xf>
    <xf numFmtId="0" fontId="3" fillId="0" borderId="1" xfId="0" applyFont="1" applyFill="1" applyBorder="1" applyAlignment="1">
      <alignment horizontal="left" vertical="top" wrapText="1"/>
    </xf>
    <xf numFmtId="164" fontId="3" fillId="2" borderId="5" xfId="0" applyNumberFormat="1" applyFont="1" applyFill="1" applyBorder="1" applyAlignment="1">
      <alignment horizontal="center" vertical="top" wrapText="1"/>
    </xf>
    <xf numFmtId="164" fontId="3" fillId="2" borderId="6" xfId="0" applyNumberFormat="1" applyFont="1" applyFill="1" applyBorder="1" applyAlignment="1">
      <alignment horizontal="center" vertical="top" wrapText="1"/>
    </xf>
    <xf numFmtId="164" fontId="3" fillId="2" borderId="7" xfId="0" applyNumberFormat="1" applyFont="1" applyFill="1" applyBorder="1" applyAlignment="1">
      <alignment horizontal="center"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5"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0" borderId="8" xfId="0" applyFont="1" applyFill="1" applyBorder="1" applyAlignment="1">
      <alignment horizontal="left" vertical="top" wrapText="1"/>
    </xf>
    <xf numFmtId="0" fontId="3" fillId="0" borderId="9" xfId="0" applyFont="1" applyFill="1" applyBorder="1" applyAlignment="1">
      <alignment horizontal="left" vertical="top" wrapText="1"/>
    </xf>
    <xf numFmtId="164" fontId="3" fillId="0" borderId="1" xfId="0" applyNumberFormat="1" applyFont="1" applyFill="1" applyBorder="1" applyAlignment="1">
      <alignment horizontal="center" vertical="top" wrapText="1"/>
    </xf>
    <xf numFmtId="0" fontId="3" fillId="0" borderId="5"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6" xfId="0" applyFont="1" applyFill="1" applyBorder="1" applyAlignment="1">
      <alignment horizontal="left" vertical="top" wrapText="1"/>
    </xf>
    <xf numFmtId="164" fontId="3" fillId="0" borderId="5" xfId="0" applyNumberFormat="1" applyFont="1" applyFill="1" applyBorder="1" applyAlignment="1">
      <alignment horizontal="center" vertical="top" wrapText="1"/>
    </xf>
    <xf numFmtId="164" fontId="3" fillId="0" borderId="6" xfId="0" applyNumberFormat="1" applyFont="1" applyFill="1" applyBorder="1" applyAlignment="1">
      <alignment horizontal="center" vertical="top" wrapText="1"/>
    </xf>
    <xf numFmtId="164" fontId="3" fillId="0" borderId="7"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3" fillId="0" borderId="1" xfId="0" applyFont="1" applyFill="1" applyBorder="1" applyAlignment="1">
      <alignment horizontal="center"/>
    </xf>
    <xf numFmtId="164" fontId="3" fillId="0" borderId="5" xfId="0" applyNumberFormat="1" applyFont="1" applyFill="1" applyBorder="1" applyAlignment="1">
      <alignment horizontal="center" vertical="top"/>
    </xf>
    <xf numFmtId="164" fontId="3" fillId="0" borderId="6" xfId="0" applyNumberFormat="1" applyFont="1" applyFill="1" applyBorder="1" applyAlignment="1">
      <alignment horizontal="center" vertical="top"/>
    </xf>
    <xf numFmtId="0" fontId="4" fillId="0"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 fillId="2" borderId="10" xfId="0" applyFont="1" applyFill="1" applyBorder="1" applyAlignment="1">
      <alignment horizontal="center"/>
    </xf>
    <xf numFmtId="0" fontId="4" fillId="2" borderId="0" xfId="0" applyFont="1" applyFill="1" applyAlignment="1">
      <alignment horizontal="center" vertical="top" wrapText="1"/>
    </xf>
    <xf numFmtId="0" fontId="4" fillId="0" borderId="5" xfId="0" applyFont="1" applyFill="1" applyBorder="1" applyAlignment="1">
      <alignment horizontal="center" vertical="top" wrapText="1"/>
    </xf>
    <xf numFmtId="0" fontId="4" fillId="0" borderId="7"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Z81"/>
  <sheetViews>
    <sheetView tabSelected="1" topLeftCell="D1" zoomScale="86" zoomScaleNormal="86" workbookViewId="0">
      <selection activeCell="A4" sqref="A4:E4"/>
    </sheetView>
  </sheetViews>
  <sheetFormatPr defaultColWidth="8.85546875" defaultRowHeight="15"/>
  <cols>
    <col min="1" max="1" width="22.5703125" style="2" customWidth="1"/>
    <col min="2" max="2" width="13.140625" style="2" customWidth="1"/>
    <col min="3" max="3" width="12.85546875" style="2" customWidth="1"/>
    <col min="4" max="4" width="67.7109375" style="2" customWidth="1"/>
    <col min="5" max="5" width="24.7109375" style="2" customWidth="1"/>
    <col min="6" max="6" width="34.140625" style="6" customWidth="1"/>
    <col min="7" max="7" width="14.85546875" style="6" customWidth="1"/>
    <col min="8" max="9" width="8.85546875" style="6"/>
    <col min="10" max="10" width="7.85546875" style="6" customWidth="1"/>
    <col min="11" max="11" width="8.42578125" style="6" customWidth="1"/>
    <col min="12" max="12" width="55.7109375" style="6" customWidth="1"/>
    <col min="13" max="16384" width="8.85546875" style="2"/>
  </cols>
  <sheetData>
    <row r="1" spans="1:12" s="1" customFormat="1" ht="15.75">
      <c r="F1" s="7"/>
      <c r="G1" s="7"/>
      <c r="H1" s="7"/>
      <c r="I1" s="7"/>
      <c r="J1" s="7"/>
      <c r="K1" s="7"/>
      <c r="L1" s="7"/>
    </row>
    <row r="2" spans="1:12" s="1" customFormat="1" ht="64.150000000000006" customHeight="1">
      <c r="A2" s="70" t="s">
        <v>81</v>
      </c>
      <c r="B2" s="70"/>
      <c r="C2" s="70"/>
      <c r="D2" s="70"/>
      <c r="E2" s="70"/>
      <c r="F2" s="11"/>
      <c r="G2" s="11"/>
      <c r="H2" s="11"/>
      <c r="I2" s="11"/>
      <c r="J2" s="11"/>
      <c r="K2" s="11"/>
      <c r="L2" s="11"/>
    </row>
    <row r="3" spans="1:12" s="1" customFormat="1" ht="20.25" customHeight="1">
      <c r="A3" s="69" t="s">
        <v>82</v>
      </c>
      <c r="B3" s="69"/>
      <c r="C3" s="69"/>
      <c r="D3" s="69"/>
      <c r="E3" s="69"/>
      <c r="F3" s="7"/>
      <c r="G3" s="7"/>
      <c r="H3" s="7"/>
      <c r="I3" s="7"/>
      <c r="J3" s="7"/>
      <c r="K3" s="7"/>
      <c r="L3" s="7"/>
    </row>
    <row r="4" spans="1:12" s="1" customFormat="1" ht="63.6" customHeight="1">
      <c r="A4" s="65" t="s">
        <v>7</v>
      </c>
      <c r="B4" s="65"/>
      <c r="C4" s="65"/>
      <c r="D4" s="65"/>
      <c r="E4" s="65"/>
      <c r="F4" s="64" t="s">
        <v>6</v>
      </c>
      <c r="G4" s="64"/>
      <c r="H4" s="64"/>
      <c r="I4" s="64"/>
      <c r="J4" s="64"/>
      <c r="K4" s="64"/>
      <c r="L4" s="64"/>
    </row>
    <row r="5" spans="1:12" s="1" customFormat="1" ht="32.450000000000003" customHeight="1">
      <c r="A5" s="65" t="s">
        <v>0</v>
      </c>
      <c r="B5" s="65" t="s">
        <v>1</v>
      </c>
      <c r="C5" s="65" t="s">
        <v>83</v>
      </c>
      <c r="D5" s="65" t="s">
        <v>2</v>
      </c>
      <c r="E5" s="65" t="s">
        <v>3</v>
      </c>
      <c r="F5" s="54" t="s">
        <v>8</v>
      </c>
      <c r="G5" s="54" t="s">
        <v>84</v>
      </c>
      <c r="H5" s="64" t="s">
        <v>85</v>
      </c>
      <c r="I5" s="64"/>
      <c r="J5" s="64"/>
      <c r="K5" s="71" t="s">
        <v>86</v>
      </c>
      <c r="L5" s="54" t="s">
        <v>5</v>
      </c>
    </row>
    <row r="6" spans="1:12" ht="144.6" customHeight="1">
      <c r="A6" s="65"/>
      <c r="B6" s="65"/>
      <c r="C6" s="65"/>
      <c r="D6" s="65"/>
      <c r="E6" s="65"/>
      <c r="F6" s="54"/>
      <c r="G6" s="54"/>
      <c r="H6" s="9" t="s">
        <v>9</v>
      </c>
      <c r="I6" s="9" t="s">
        <v>10</v>
      </c>
      <c r="J6" s="13" t="s">
        <v>78</v>
      </c>
      <c r="K6" s="72"/>
      <c r="L6" s="54"/>
    </row>
    <row r="7" spans="1:12" ht="30" customHeight="1">
      <c r="A7" s="53" t="s">
        <v>4</v>
      </c>
      <c r="B7" s="53"/>
      <c r="C7" s="53"/>
      <c r="D7" s="53"/>
      <c r="E7" s="53"/>
      <c r="F7" s="54" t="s">
        <v>4</v>
      </c>
      <c r="G7" s="54"/>
      <c r="H7" s="54"/>
      <c r="I7" s="54"/>
      <c r="J7" s="54"/>
      <c r="K7" s="54"/>
      <c r="L7" s="54"/>
    </row>
    <row r="8" spans="1:12" ht="15.6" customHeight="1">
      <c r="A8" s="42" t="s">
        <v>28</v>
      </c>
      <c r="B8" s="50">
        <v>100</v>
      </c>
      <c r="C8" s="50">
        <v>100</v>
      </c>
      <c r="D8" s="42" t="s">
        <v>101</v>
      </c>
      <c r="E8" s="66"/>
      <c r="F8" s="55" t="s">
        <v>28</v>
      </c>
      <c r="G8" s="56"/>
      <c r="H8" s="56"/>
      <c r="I8" s="56"/>
      <c r="J8" s="56"/>
      <c r="K8" s="56"/>
      <c r="L8" s="57"/>
    </row>
    <row r="9" spans="1:12" ht="144.6" customHeight="1">
      <c r="A9" s="46"/>
      <c r="B9" s="51"/>
      <c r="C9" s="51"/>
      <c r="D9" s="46"/>
      <c r="E9" s="67"/>
      <c r="F9" s="8" t="s">
        <v>23</v>
      </c>
      <c r="G9" s="12">
        <v>7.5</v>
      </c>
      <c r="H9" s="12">
        <v>7.42</v>
      </c>
      <c r="I9" s="12">
        <v>7.43</v>
      </c>
      <c r="J9" s="12">
        <v>100.13</v>
      </c>
      <c r="K9" s="12">
        <v>99.1</v>
      </c>
      <c r="L9" s="12" t="s">
        <v>90</v>
      </c>
    </row>
    <row r="10" spans="1:12" ht="70.150000000000006" customHeight="1">
      <c r="A10" s="46"/>
      <c r="B10" s="51"/>
      <c r="C10" s="51"/>
      <c r="D10" s="46"/>
      <c r="E10" s="67"/>
      <c r="F10" s="8" t="s">
        <v>24</v>
      </c>
      <c r="G10" s="12">
        <v>36.200000000000003</v>
      </c>
      <c r="H10" s="12">
        <v>30</v>
      </c>
      <c r="I10" s="12">
        <v>43.1</v>
      </c>
      <c r="J10" s="10">
        <v>143.69999999999999</v>
      </c>
      <c r="K10" s="10">
        <v>119.1</v>
      </c>
      <c r="L10" s="12"/>
    </row>
    <row r="11" spans="1:12" ht="31.5">
      <c r="A11" s="46"/>
      <c r="B11" s="51"/>
      <c r="C11" s="51"/>
      <c r="D11" s="46"/>
      <c r="E11" s="67"/>
      <c r="F11" s="8" t="s">
        <v>25</v>
      </c>
      <c r="G11" s="12">
        <v>450</v>
      </c>
      <c r="H11" s="12">
        <v>452</v>
      </c>
      <c r="I11" s="12">
        <v>897</v>
      </c>
      <c r="J11" s="10">
        <v>198.4</v>
      </c>
      <c r="K11" s="10">
        <v>199</v>
      </c>
      <c r="L11" s="8"/>
    </row>
    <row r="12" spans="1:12" ht="41.45" customHeight="1">
      <c r="A12" s="46"/>
      <c r="B12" s="51"/>
      <c r="C12" s="51"/>
      <c r="D12" s="46"/>
      <c r="E12" s="67"/>
      <c r="F12" s="8" t="s">
        <v>26</v>
      </c>
      <c r="G12" s="12">
        <v>102.4</v>
      </c>
      <c r="H12" s="10">
        <v>100</v>
      </c>
      <c r="I12" s="12">
        <v>102.4</v>
      </c>
      <c r="J12" s="10">
        <v>102.4</v>
      </c>
      <c r="K12" s="10">
        <v>100</v>
      </c>
      <c r="L12" s="12"/>
    </row>
    <row r="13" spans="1:12" ht="97.15" customHeight="1">
      <c r="A13" s="43"/>
      <c r="B13" s="52"/>
      <c r="C13" s="52"/>
      <c r="D13" s="43"/>
      <c r="E13" s="68"/>
      <c r="F13" s="8" t="s">
        <v>27</v>
      </c>
      <c r="G13" s="12">
        <v>100.6</v>
      </c>
      <c r="H13" s="12">
        <v>100</v>
      </c>
      <c r="I13" s="12">
        <v>120.3</v>
      </c>
      <c r="J13" s="12">
        <v>120.3</v>
      </c>
      <c r="K13" s="12">
        <v>119.6</v>
      </c>
      <c r="L13" s="12"/>
    </row>
    <row r="14" spans="1:12" ht="15.75">
      <c r="A14" s="50" t="s">
        <v>11</v>
      </c>
      <c r="B14" s="62">
        <v>100</v>
      </c>
      <c r="C14" s="62">
        <v>100</v>
      </c>
      <c r="D14" s="42" t="s">
        <v>102</v>
      </c>
      <c r="E14" s="50"/>
      <c r="F14" s="61" t="s">
        <v>11</v>
      </c>
      <c r="G14" s="61"/>
      <c r="H14" s="61"/>
      <c r="I14" s="61"/>
      <c r="J14" s="61"/>
      <c r="K14" s="61"/>
      <c r="L14" s="61"/>
    </row>
    <row r="15" spans="1:12" ht="135" customHeight="1">
      <c r="A15" s="51"/>
      <c r="B15" s="63"/>
      <c r="C15" s="63"/>
      <c r="D15" s="46"/>
      <c r="E15" s="51"/>
      <c r="F15" s="14" t="s">
        <v>29</v>
      </c>
      <c r="G15" s="15">
        <v>91.7</v>
      </c>
      <c r="H15" s="15">
        <v>91.7</v>
      </c>
      <c r="I15" s="15">
        <v>92.3</v>
      </c>
      <c r="J15" s="16">
        <v>100.6</v>
      </c>
      <c r="K15" s="15">
        <v>100.6</v>
      </c>
      <c r="L15" s="12"/>
    </row>
    <row r="16" spans="1:12" ht="64.900000000000006" customHeight="1">
      <c r="A16" s="51"/>
      <c r="B16" s="63"/>
      <c r="C16" s="63"/>
      <c r="D16" s="46"/>
      <c r="E16" s="51"/>
      <c r="F16" s="14" t="s">
        <v>30</v>
      </c>
      <c r="G16" s="16">
        <v>86</v>
      </c>
      <c r="H16" s="16">
        <v>82</v>
      </c>
      <c r="I16" s="16">
        <v>869</v>
      </c>
      <c r="J16" s="16">
        <v>105</v>
      </c>
      <c r="K16" s="16">
        <v>100</v>
      </c>
      <c r="L16" s="17"/>
    </row>
    <row r="17" spans="1:17" ht="133.15" customHeight="1">
      <c r="A17" s="51"/>
      <c r="B17" s="63"/>
      <c r="C17" s="63"/>
      <c r="D17" s="46"/>
      <c r="E17" s="51"/>
      <c r="F17" s="14" t="s">
        <v>31</v>
      </c>
      <c r="G17" s="16">
        <v>95</v>
      </c>
      <c r="H17" s="16">
        <v>95</v>
      </c>
      <c r="I17" s="16">
        <v>95</v>
      </c>
      <c r="J17" s="16">
        <v>100</v>
      </c>
      <c r="K17" s="16">
        <v>100</v>
      </c>
      <c r="L17" s="17"/>
    </row>
    <row r="18" spans="1:17" ht="318.75" customHeight="1">
      <c r="A18" s="51"/>
      <c r="B18" s="63"/>
      <c r="C18" s="63"/>
      <c r="D18" s="43"/>
      <c r="E18" s="51"/>
      <c r="F18" s="14" t="s">
        <v>32</v>
      </c>
      <c r="G18" s="15">
        <v>12000</v>
      </c>
      <c r="H18" s="15">
        <v>12000</v>
      </c>
      <c r="I18" s="15">
        <v>12000</v>
      </c>
      <c r="J18" s="16">
        <v>100</v>
      </c>
      <c r="K18" s="16">
        <v>100</v>
      </c>
      <c r="L18" s="17"/>
    </row>
    <row r="19" spans="1:17" ht="30" customHeight="1">
      <c r="A19" s="42" t="s">
        <v>33</v>
      </c>
      <c r="B19" s="47">
        <v>75</v>
      </c>
      <c r="C19" s="47">
        <v>100</v>
      </c>
      <c r="D19" s="42" t="s">
        <v>115</v>
      </c>
      <c r="E19" s="50"/>
      <c r="F19" s="44" t="s">
        <v>33</v>
      </c>
      <c r="G19" s="44"/>
      <c r="H19" s="44"/>
      <c r="I19" s="44"/>
      <c r="J19" s="44"/>
      <c r="K19" s="44"/>
      <c r="L19" s="44"/>
    </row>
    <row r="20" spans="1:17" ht="48" customHeight="1">
      <c r="A20" s="46"/>
      <c r="B20" s="48"/>
      <c r="C20" s="48"/>
      <c r="D20" s="46"/>
      <c r="E20" s="51"/>
      <c r="F20" s="8" t="s">
        <v>34</v>
      </c>
      <c r="G20" s="12">
        <v>0.57999999999999996</v>
      </c>
      <c r="H20" s="12">
        <v>0.6</v>
      </c>
      <c r="I20" s="12">
        <v>0.46</v>
      </c>
      <c r="J20" s="12">
        <v>130.4</v>
      </c>
      <c r="K20" s="10">
        <v>126.1</v>
      </c>
      <c r="L20" s="12"/>
    </row>
    <row r="21" spans="1:17" ht="188.45" customHeight="1">
      <c r="A21" s="46"/>
      <c r="B21" s="48"/>
      <c r="C21" s="48"/>
      <c r="D21" s="46"/>
      <c r="E21" s="51"/>
      <c r="F21" s="8" t="s">
        <v>35</v>
      </c>
      <c r="G21" s="12">
        <v>52.2</v>
      </c>
      <c r="H21" s="12">
        <v>51.8</v>
      </c>
      <c r="I21" s="12">
        <v>51.4</v>
      </c>
      <c r="J21" s="12">
        <v>99.2</v>
      </c>
      <c r="K21" s="12">
        <v>98.5</v>
      </c>
      <c r="L21" s="12" t="s">
        <v>91</v>
      </c>
    </row>
    <row r="22" spans="1:17" ht="72.599999999999994" customHeight="1">
      <c r="A22" s="46"/>
      <c r="B22" s="48"/>
      <c r="C22" s="48"/>
      <c r="D22" s="46"/>
      <c r="E22" s="51"/>
      <c r="F22" s="8" t="s">
        <v>36</v>
      </c>
      <c r="G22" s="12">
        <v>4</v>
      </c>
      <c r="H22" s="12">
        <v>2</v>
      </c>
      <c r="I22" s="12">
        <v>2</v>
      </c>
      <c r="J22" s="10">
        <v>100</v>
      </c>
      <c r="K22" s="10">
        <v>50</v>
      </c>
      <c r="L22" s="12" t="s">
        <v>92</v>
      </c>
      <c r="M22" s="6"/>
    </row>
    <row r="23" spans="1:17" ht="409.5" customHeight="1">
      <c r="A23" s="43"/>
      <c r="B23" s="49"/>
      <c r="C23" s="49"/>
      <c r="D23" s="43"/>
      <c r="E23" s="52"/>
      <c r="F23" s="14" t="s">
        <v>37</v>
      </c>
      <c r="G23" s="18">
        <v>12.808999999999999</v>
      </c>
      <c r="H23" s="19">
        <v>3</v>
      </c>
      <c r="I23" s="18">
        <v>87.14</v>
      </c>
      <c r="J23" s="18">
        <v>2904.6</v>
      </c>
      <c r="K23" s="18">
        <v>680.3</v>
      </c>
      <c r="L23" s="18"/>
    </row>
    <row r="24" spans="1:17" ht="19.899999999999999" customHeight="1">
      <c r="A24" s="42" t="s">
        <v>12</v>
      </c>
      <c r="B24" s="47">
        <v>100</v>
      </c>
      <c r="C24" s="47">
        <v>100</v>
      </c>
      <c r="D24" s="42" t="s">
        <v>105</v>
      </c>
      <c r="E24" s="50"/>
      <c r="F24" s="44" t="s">
        <v>12</v>
      </c>
      <c r="G24" s="50"/>
      <c r="H24" s="50"/>
      <c r="I24" s="44"/>
      <c r="J24" s="44"/>
      <c r="K24" s="44"/>
      <c r="L24" s="44"/>
    </row>
    <row r="25" spans="1:17" ht="53.45" customHeight="1">
      <c r="A25" s="46"/>
      <c r="B25" s="48"/>
      <c r="C25" s="48"/>
      <c r="D25" s="46"/>
      <c r="E25" s="51"/>
      <c r="F25" s="8" t="s">
        <v>38</v>
      </c>
      <c r="G25" s="20">
        <v>29.06</v>
      </c>
      <c r="H25" s="10">
        <v>27.4</v>
      </c>
      <c r="I25" s="20">
        <v>29.88</v>
      </c>
      <c r="J25" s="10">
        <v>109</v>
      </c>
      <c r="K25" s="10">
        <v>102</v>
      </c>
      <c r="L25" s="12"/>
      <c r="M25" s="6"/>
      <c r="N25" s="6"/>
      <c r="O25" s="6"/>
      <c r="P25" s="6"/>
      <c r="Q25" s="6"/>
    </row>
    <row r="26" spans="1:17" ht="49.9" customHeight="1">
      <c r="A26" s="46"/>
      <c r="B26" s="48"/>
      <c r="C26" s="48"/>
      <c r="D26" s="46"/>
      <c r="E26" s="51"/>
      <c r="F26" s="8" t="s">
        <v>39</v>
      </c>
      <c r="G26" s="12">
        <v>78</v>
      </c>
      <c r="H26" s="21">
        <v>78.099999999999994</v>
      </c>
      <c r="I26" s="12">
        <v>78.3</v>
      </c>
      <c r="J26" s="12">
        <v>100.3</v>
      </c>
      <c r="K26" s="12">
        <v>100.4</v>
      </c>
      <c r="L26" s="12"/>
      <c r="M26" s="6"/>
    </row>
    <row r="27" spans="1:17" ht="47.45" customHeight="1">
      <c r="A27" s="46"/>
      <c r="B27" s="48"/>
      <c r="C27" s="48"/>
      <c r="D27" s="46"/>
      <c r="E27" s="51"/>
      <c r="F27" s="8" t="s">
        <v>40</v>
      </c>
      <c r="G27" s="12">
        <v>24.3</v>
      </c>
      <c r="H27" s="12">
        <v>22.9</v>
      </c>
      <c r="I27" s="12">
        <v>24.3</v>
      </c>
      <c r="J27" s="12">
        <v>106.1</v>
      </c>
      <c r="K27" s="10">
        <v>100</v>
      </c>
      <c r="L27" s="12"/>
    </row>
    <row r="28" spans="1:17" ht="33.6" customHeight="1">
      <c r="A28" s="46"/>
      <c r="B28" s="48"/>
      <c r="C28" s="48"/>
      <c r="D28" s="46"/>
      <c r="E28" s="51"/>
      <c r="F28" s="8" t="s">
        <v>41</v>
      </c>
      <c r="G28" s="12">
        <v>77.900000000000006</v>
      </c>
      <c r="H28" s="10">
        <v>80.7</v>
      </c>
      <c r="I28" s="12">
        <v>80.900000000000006</v>
      </c>
      <c r="J28" s="12">
        <v>100.2</v>
      </c>
      <c r="K28" s="12">
        <v>103.9</v>
      </c>
      <c r="L28" s="12"/>
    </row>
    <row r="29" spans="1:17" ht="36.6" customHeight="1">
      <c r="A29" s="46"/>
      <c r="B29" s="48"/>
      <c r="C29" s="48"/>
      <c r="D29" s="46"/>
      <c r="E29" s="51"/>
      <c r="F29" s="8" t="s">
        <v>42</v>
      </c>
      <c r="G29" s="12">
        <v>19</v>
      </c>
      <c r="H29" s="12">
        <v>18.600000000000001</v>
      </c>
      <c r="I29" s="12">
        <v>19</v>
      </c>
      <c r="J29" s="10">
        <v>102.1</v>
      </c>
      <c r="K29" s="10">
        <v>100</v>
      </c>
      <c r="L29" s="12"/>
    </row>
    <row r="30" spans="1:17" ht="48" customHeight="1">
      <c r="A30" s="46"/>
      <c r="B30" s="48"/>
      <c r="C30" s="48"/>
      <c r="D30" s="46"/>
      <c r="E30" s="51"/>
      <c r="F30" s="8" t="s">
        <v>43</v>
      </c>
      <c r="G30" s="10">
        <v>7497</v>
      </c>
      <c r="H30" s="10">
        <v>7500</v>
      </c>
      <c r="I30" s="10">
        <v>10746</v>
      </c>
      <c r="J30" s="12">
        <v>143.19999999999999</v>
      </c>
      <c r="K30" s="12">
        <v>143.30000000000001</v>
      </c>
      <c r="L30" s="12"/>
      <c r="M30" s="6"/>
    </row>
    <row r="31" spans="1:17" ht="162.75" customHeight="1">
      <c r="A31" s="46"/>
      <c r="B31" s="48"/>
      <c r="C31" s="48"/>
      <c r="D31" s="43"/>
      <c r="E31" s="51"/>
      <c r="F31" s="8" t="s">
        <v>80</v>
      </c>
      <c r="G31" s="12">
        <v>0</v>
      </c>
      <c r="H31" s="10">
        <v>0</v>
      </c>
      <c r="I31" s="12">
        <v>30</v>
      </c>
      <c r="J31" s="10">
        <v>100</v>
      </c>
      <c r="K31" s="10">
        <v>100</v>
      </c>
      <c r="L31" s="12"/>
    </row>
    <row r="32" spans="1:17" ht="19.149999999999999" customHeight="1">
      <c r="A32" s="45" t="s">
        <v>13</v>
      </c>
      <c r="B32" s="41">
        <v>75</v>
      </c>
      <c r="C32" s="41">
        <v>100</v>
      </c>
      <c r="D32" s="42" t="s">
        <v>106</v>
      </c>
      <c r="E32" s="50"/>
      <c r="F32" s="44" t="s">
        <v>13</v>
      </c>
      <c r="G32" s="44"/>
      <c r="H32" s="44"/>
      <c r="I32" s="44"/>
      <c r="J32" s="44"/>
      <c r="K32" s="44"/>
      <c r="L32" s="44"/>
    </row>
    <row r="33" spans="1:18" ht="32.450000000000003" customHeight="1">
      <c r="A33" s="45"/>
      <c r="B33" s="41"/>
      <c r="C33" s="41"/>
      <c r="D33" s="46"/>
      <c r="E33" s="51"/>
      <c r="F33" s="8" t="s">
        <v>44</v>
      </c>
      <c r="G33" s="12">
        <v>19</v>
      </c>
      <c r="H33" s="12">
        <v>20</v>
      </c>
      <c r="I33" s="12">
        <v>21</v>
      </c>
      <c r="J33" s="10">
        <v>105</v>
      </c>
      <c r="K33" s="10">
        <v>110.5</v>
      </c>
      <c r="L33" s="12"/>
    </row>
    <row r="34" spans="1:18" ht="113.45" customHeight="1">
      <c r="A34" s="45"/>
      <c r="B34" s="41"/>
      <c r="C34" s="41"/>
      <c r="D34" s="46"/>
      <c r="E34" s="51"/>
      <c r="F34" s="8" t="s">
        <v>45</v>
      </c>
      <c r="G34" s="12">
        <v>65.8</v>
      </c>
      <c r="H34" s="10">
        <v>65</v>
      </c>
      <c r="I34" s="12">
        <v>64.95</v>
      </c>
      <c r="J34" s="10">
        <v>100</v>
      </c>
      <c r="K34" s="10">
        <v>98.5</v>
      </c>
      <c r="L34" s="12"/>
      <c r="M34" s="6"/>
      <c r="N34" s="6"/>
    </row>
    <row r="35" spans="1:18" ht="72" customHeight="1">
      <c r="A35" s="45"/>
      <c r="B35" s="41"/>
      <c r="C35" s="41"/>
      <c r="D35" s="46"/>
      <c r="E35" s="51"/>
      <c r="F35" s="8" t="s">
        <v>46</v>
      </c>
      <c r="G35" s="12">
        <v>0</v>
      </c>
      <c r="H35" s="12">
        <v>0</v>
      </c>
      <c r="I35" s="12">
        <v>9</v>
      </c>
      <c r="J35" s="10">
        <v>100</v>
      </c>
      <c r="K35" s="10">
        <v>100</v>
      </c>
      <c r="L35" s="8" t="s">
        <v>93</v>
      </c>
      <c r="M35" s="6"/>
      <c r="N35" s="6"/>
    </row>
    <row r="36" spans="1:18" ht="409.6" customHeight="1">
      <c r="A36" s="45"/>
      <c r="B36" s="41"/>
      <c r="C36" s="41"/>
      <c r="D36" s="43"/>
      <c r="E36" s="52"/>
      <c r="F36" s="14" t="s">
        <v>47</v>
      </c>
      <c r="G36" s="3">
        <v>24.2</v>
      </c>
      <c r="H36" s="3">
        <v>23.8</v>
      </c>
      <c r="I36" s="5">
        <v>23.4</v>
      </c>
      <c r="J36" s="22">
        <v>98.3</v>
      </c>
      <c r="K36" s="4">
        <v>96.7</v>
      </c>
      <c r="L36" s="5" t="s">
        <v>87</v>
      </c>
      <c r="M36" s="6"/>
      <c r="N36" s="6"/>
    </row>
    <row r="37" spans="1:18" ht="16.899999999999999" customHeight="1">
      <c r="A37" s="45" t="s">
        <v>14</v>
      </c>
      <c r="B37" s="41">
        <v>86</v>
      </c>
      <c r="C37" s="41">
        <v>100</v>
      </c>
      <c r="D37" s="42" t="s">
        <v>116</v>
      </c>
      <c r="E37" s="44"/>
      <c r="F37" s="44" t="s">
        <v>14</v>
      </c>
      <c r="G37" s="44"/>
      <c r="H37" s="44"/>
      <c r="I37" s="44"/>
      <c r="J37" s="44"/>
      <c r="K37" s="44"/>
      <c r="L37" s="44"/>
    </row>
    <row r="38" spans="1:18" ht="88.5" customHeight="1">
      <c r="A38" s="45"/>
      <c r="B38" s="41"/>
      <c r="C38" s="41"/>
      <c r="D38" s="46"/>
      <c r="E38" s="44"/>
      <c r="F38" s="8" t="s">
        <v>48</v>
      </c>
      <c r="G38" s="10">
        <v>50.7</v>
      </c>
      <c r="H38" s="10">
        <v>50.8</v>
      </c>
      <c r="I38" s="10">
        <v>50.8</v>
      </c>
      <c r="J38" s="10">
        <v>100</v>
      </c>
      <c r="K38" s="10">
        <v>100.2</v>
      </c>
      <c r="L38" s="8"/>
    </row>
    <row r="39" spans="1:18" ht="82.15" customHeight="1">
      <c r="A39" s="45"/>
      <c r="B39" s="41"/>
      <c r="C39" s="41"/>
      <c r="D39" s="46"/>
      <c r="E39" s="44"/>
      <c r="F39" s="8" t="s">
        <v>49</v>
      </c>
      <c r="G39" s="12">
        <v>58.6</v>
      </c>
      <c r="H39" s="12">
        <v>59.5</v>
      </c>
      <c r="I39" s="12">
        <v>60.1</v>
      </c>
      <c r="J39" s="12">
        <v>100.6</v>
      </c>
      <c r="K39" s="12">
        <v>101.4</v>
      </c>
      <c r="L39" s="12"/>
    </row>
    <row r="40" spans="1:18" ht="111.6" customHeight="1">
      <c r="A40" s="45"/>
      <c r="B40" s="41"/>
      <c r="C40" s="41"/>
      <c r="D40" s="46"/>
      <c r="E40" s="44"/>
      <c r="F40" s="8" t="s">
        <v>50</v>
      </c>
      <c r="G40" s="10">
        <v>98.9</v>
      </c>
      <c r="H40" s="23">
        <v>98.1</v>
      </c>
      <c r="I40" s="10">
        <v>98.9</v>
      </c>
      <c r="J40" s="10">
        <v>100.8</v>
      </c>
      <c r="K40" s="10">
        <v>100</v>
      </c>
      <c r="L40" s="12"/>
      <c r="M40" s="6"/>
      <c r="N40" s="6"/>
      <c r="O40" s="6"/>
      <c r="P40" s="6"/>
    </row>
    <row r="41" spans="1:18" ht="84.75" customHeight="1">
      <c r="A41" s="45"/>
      <c r="B41" s="41"/>
      <c r="C41" s="41"/>
      <c r="D41" s="46"/>
      <c r="E41" s="44"/>
      <c r="F41" s="8" t="s">
        <v>51</v>
      </c>
      <c r="G41" s="12">
        <v>20.57</v>
      </c>
      <c r="H41" s="12">
        <v>17.100000000000001</v>
      </c>
      <c r="I41" s="12">
        <v>17.100000000000001</v>
      </c>
      <c r="J41" s="10">
        <v>100</v>
      </c>
      <c r="K41" s="12">
        <v>120.29</v>
      </c>
      <c r="L41" s="8" t="s">
        <v>96</v>
      </c>
      <c r="M41" s="6"/>
    </row>
    <row r="42" spans="1:18" ht="94.5">
      <c r="A42" s="45"/>
      <c r="B42" s="41"/>
      <c r="C42" s="41"/>
      <c r="D42" s="46"/>
      <c r="E42" s="44"/>
      <c r="F42" s="29" t="s">
        <v>52</v>
      </c>
      <c r="G42" s="12">
        <v>706</v>
      </c>
      <c r="H42" s="12">
        <v>585.6</v>
      </c>
      <c r="I42" s="12">
        <v>595.5</v>
      </c>
      <c r="J42" s="10">
        <v>98.3</v>
      </c>
      <c r="K42" s="10">
        <v>119.1</v>
      </c>
      <c r="L42" s="29" t="s">
        <v>97</v>
      </c>
      <c r="M42" s="6"/>
      <c r="N42" s="6"/>
      <c r="O42" s="6"/>
      <c r="P42" s="6"/>
      <c r="Q42" s="6"/>
      <c r="R42" s="6"/>
    </row>
    <row r="43" spans="1:18" ht="49.15" customHeight="1">
      <c r="A43" s="45"/>
      <c r="B43" s="41"/>
      <c r="C43" s="41"/>
      <c r="D43" s="46"/>
      <c r="E43" s="44"/>
      <c r="F43" s="8" t="s">
        <v>53</v>
      </c>
      <c r="G43" s="12">
        <v>1</v>
      </c>
      <c r="H43" s="12">
        <v>1</v>
      </c>
      <c r="I43" s="12">
        <v>1</v>
      </c>
      <c r="J43" s="23">
        <v>100</v>
      </c>
      <c r="K43" s="23">
        <v>100</v>
      </c>
      <c r="L43" s="12"/>
      <c r="M43" s="6"/>
    </row>
    <row r="44" spans="1:18" ht="48" customHeight="1">
      <c r="A44" s="45"/>
      <c r="B44" s="41"/>
      <c r="C44" s="41"/>
      <c r="D44" s="43"/>
      <c r="E44" s="44"/>
      <c r="F44" s="8" t="s">
        <v>54</v>
      </c>
      <c r="G44" s="12">
        <v>6</v>
      </c>
      <c r="H44" s="12">
        <v>4</v>
      </c>
      <c r="I44" s="12">
        <v>5</v>
      </c>
      <c r="J44" s="23">
        <v>125</v>
      </c>
      <c r="K44" s="23">
        <v>83.3</v>
      </c>
      <c r="L44" s="12" t="s">
        <v>94</v>
      </c>
      <c r="M44" s="6"/>
    </row>
    <row r="45" spans="1:18" ht="17.45" customHeight="1">
      <c r="A45" s="58" t="s">
        <v>15</v>
      </c>
      <c r="B45" s="59"/>
      <c r="C45" s="59"/>
      <c r="D45" s="59"/>
      <c r="E45" s="60"/>
      <c r="F45" s="54" t="s">
        <v>15</v>
      </c>
      <c r="G45" s="54"/>
      <c r="H45" s="54"/>
      <c r="I45" s="54"/>
      <c r="J45" s="54"/>
      <c r="K45" s="54"/>
      <c r="L45" s="54"/>
    </row>
    <row r="46" spans="1:18" ht="20.45" customHeight="1">
      <c r="A46" s="42" t="s">
        <v>16</v>
      </c>
      <c r="B46" s="47">
        <v>83</v>
      </c>
      <c r="C46" s="47">
        <v>100</v>
      </c>
      <c r="D46" s="42" t="s">
        <v>103</v>
      </c>
      <c r="E46" s="50"/>
      <c r="F46" s="55" t="s">
        <v>16</v>
      </c>
      <c r="G46" s="56"/>
      <c r="H46" s="56"/>
      <c r="I46" s="56"/>
      <c r="J46" s="56"/>
      <c r="K46" s="56"/>
      <c r="L46" s="57"/>
    </row>
    <row r="47" spans="1:18" ht="97.15" customHeight="1">
      <c r="A47" s="46"/>
      <c r="B47" s="48"/>
      <c r="C47" s="48"/>
      <c r="D47" s="46"/>
      <c r="E47" s="51"/>
      <c r="F47" s="8" t="s">
        <v>55</v>
      </c>
      <c r="G47" s="12">
        <v>164.6</v>
      </c>
      <c r="H47" s="12">
        <v>108</v>
      </c>
      <c r="I47" s="12">
        <v>159.6</v>
      </c>
      <c r="J47" s="12">
        <v>147.80000000000001</v>
      </c>
      <c r="K47" s="12">
        <v>96.9</v>
      </c>
      <c r="L47" s="8" t="s">
        <v>89</v>
      </c>
      <c r="M47" s="6"/>
    </row>
    <row r="48" spans="1:18" ht="113.45" customHeight="1">
      <c r="A48" s="46"/>
      <c r="B48" s="48"/>
      <c r="C48" s="48"/>
      <c r="D48" s="46"/>
      <c r="E48" s="51"/>
      <c r="F48" s="29" t="s">
        <v>56</v>
      </c>
      <c r="G48" s="12">
        <v>103.3</v>
      </c>
      <c r="H48" s="10">
        <v>101.2</v>
      </c>
      <c r="I48" s="12">
        <v>98.5</v>
      </c>
      <c r="J48" s="12">
        <v>97.3</v>
      </c>
      <c r="K48" s="12">
        <v>95.3</v>
      </c>
      <c r="L48" s="29" t="s">
        <v>117</v>
      </c>
    </row>
    <row r="49" spans="1:14" ht="64.150000000000006" customHeight="1">
      <c r="A49" s="46"/>
      <c r="B49" s="48"/>
      <c r="C49" s="48"/>
      <c r="D49" s="46"/>
      <c r="E49" s="51"/>
      <c r="F49" s="8" t="s">
        <v>57</v>
      </c>
      <c r="G49" s="12">
        <v>101.2</v>
      </c>
      <c r="H49" s="10">
        <v>105</v>
      </c>
      <c r="I49" s="12">
        <v>146.6</v>
      </c>
      <c r="J49" s="12">
        <v>139.6</v>
      </c>
      <c r="K49" s="12">
        <v>144.56</v>
      </c>
      <c r="L49" s="12"/>
    </row>
    <row r="50" spans="1:14" ht="76.150000000000006" customHeight="1">
      <c r="A50" s="46"/>
      <c r="B50" s="48"/>
      <c r="C50" s="48"/>
      <c r="D50" s="46"/>
      <c r="E50" s="51"/>
      <c r="F50" s="8" t="s">
        <v>58</v>
      </c>
      <c r="G50" s="12"/>
      <c r="H50" s="12"/>
      <c r="I50" s="12"/>
      <c r="J50" s="12"/>
      <c r="K50" s="12"/>
      <c r="L50" s="12"/>
    </row>
    <row r="51" spans="1:14" ht="78" customHeight="1">
      <c r="A51" s="46"/>
      <c r="B51" s="48"/>
      <c r="C51" s="48"/>
      <c r="D51" s="46"/>
      <c r="E51" s="51"/>
      <c r="F51" s="24" t="s">
        <v>59</v>
      </c>
      <c r="G51" s="12">
        <v>94.9</v>
      </c>
      <c r="H51" s="10">
        <v>105</v>
      </c>
      <c r="I51" s="12">
        <v>159.6</v>
      </c>
      <c r="J51" s="12">
        <v>152</v>
      </c>
      <c r="K51" s="12">
        <v>168.1</v>
      </c>
      <c r="L51" s="8"/>
    </row>
    <row r="52" spans="1:14" ht="46.15" customHeight="1">
      <c r="A52" s="46"/>
      <c r="B52" s="48"/>
      <c r="C52" s="48"/>
      <c r="D52" s="46"/>
      <c r="E52" s="51"/>
      <c r="F52" s="24" t="s">
        <v>60</v>
      </c>
      <c r="G52" s="12">
        <v>389.2</v>
      </c>
      <c r="H52" s="12">
        <v>108</v>
      </c>
      <c r="I52" s="12">
        <v>517.70000000000005</v>
      </c>
      <c r="J52" s="12">
        <v>479.4</v>
      </c>
      <c r="K52" s="12">
        <v>133</v>
      </c>
      <c r="L52" s="12"/>
    </row>
    <row r="53" spans="1:14" ht="32.450000000000003" customHeight="1">
      <c r="A53" s="46"/>
      <c r="B53" s="48"/>
      <c r="C53" s="48"/>
      <c r="D53" s="46"/>
      <c r="E53" s="51"/>
      <c r="F53" s="24" t="s">
        <v>61</v>
      </c>
      <c r="G53" s="12">
        <v>104.1</v>
      </c>
      <c r="H53" s="10">
        <v>101</v>
      </c>
      <c r="I53" s="12">
        <v>110.2</v>
      </c>
      <c r="J53" s="12">
        <v>109.1</v>
      </c>
      <c r="K53" s="12">
        <v>105.9</v>
      </c>
      <c r="L53" s="12"/>
    </row>
    <row r="54" spans="1:14" ht="47.45" customHeight="1">
      <c r="A54" s="46"/>
      <c r="B54" s="48"/>
      <c r="C54" s="48"/>
      <c r="D54" s="46"/>
      <c r="E54" s="51"/>
      <c r="F54" s="24" t="s">
        <v>62</v>
      </c>
      <c r="G54" s="12">
        <v>84.1</v>
      </c>
      <c r="H54" s="10">
        <v>70</v>
      </c>
      <c r="I54" s="12">
        <v>84.4</v>
      </c>
      <c r="J54" s="12">
        <v>120.6</v>
      </c>
      <c r="K54" s="12">
        <v>100.3</v>
      </c>
      <c r="L54" s="12"/>
    </row>
    <row r="55" spans="1:14" ht="246.75" customHeight="1">
      <c r="A55" s="43"/>
      <c r="B55" s="49"/>
      <c r="C55" s="49"/>
      <c r="D55" s="43"/>
      <c r="E55" s="52"/>
      <c r="F55" s="8" t="s">
        <v>63</v>
      </c>
      <c r="G55" s="12">
        <v>613</v>
      </c>
      <c r="H55" s="12">
        <v>340</v>
      </c>
      <c r="I55" s="12">
        <v>827</v>
      </c>
      <c r="J55" s="12">
        <v>243.3</v>
      </c>
      <c r="K55" s="12">
        <v>134.9</v>
      </c>
      <c r="L55" s="12"/>
    </row>
    <row r="56" spans="1:14" ht="18" customHeight="1">
      <c r="A56" s="42" t="s">
        <v>17</v>
      </c>
      <c r="B56" s="47">
        <v>66.7</v>
      </c>
      <c r="C56" s="47">
        <v>100</v>
      </c>
      <c r="D56" s="42" t="s">
        <v>104</v>
      </c>
      <c r="E56" s="50"/>
      <c r="F56" s="55" t="s">
        <v>17</v>
      </c>
      <c r="G56" s="56"/>
      <c r="H56" s="56"/>
      <c r="I56" s="56"/>
      <c r="J56" s="56"/>
      <c r="K56" s="56"/>
      <c r="L56" s="57"/>
    </row>
    <row r="57" spans="1:14" ht="50.25" customHeight="1">
      <c r="A57" s="46"/>
      <c r="B57" s="48"/>
      <c r="C57" s="48"/>
      <c r="D57" s="46"/>
      <c r="E57" s="51"/>
      <c r="F57" s="8" t="s">
        <v>64</v>
      </c>
      <c r="G57" s="10">
        <v>109.7</v>
      </c>
      <c r="H57" s="10">
        <v>106</v>
      </c>
      <c r="I57" s="10">
        <v>134.69999999999999</v>
      </c>
      <c r="J57" s="12">
        <v>127.1</v>
      </c>
      <c r="K57" s="12">
        <v>122.8</v>
      </c>
      <c r="L57" s="12"/>
    </row>
    <row r="58" spans="1:14" ht="121.15" customHeight="1">
      <c r="A58" s="46"/>
      <c r="B58" s="48"/>
      <c r="C58" s="48"/>
      <c r="D58" s="46"/>
      <c r="E58" s="51"/>
      <c r="F58" s="29" t="s">
        <v>65</v>
      </c>
      <c r="G58" s="12">
        <v>126.2</v>
      </c>
      <c r="H58" s="10">
        <v>127</v>
      </c>
      <c r="I58" s="12">
        <v>120.6</v>
      </c>
      <c r="J58" s="10">
        <v>95</v>
      </c>
      <c r="K58" s="12">
        <v>95.6</v>
      </c>
      <c r="L58" s="29" t="s">
        <v>95</v>
      </c>
    </row>
    <row r="59" spans="1:14" ht="124.5" customHeight="1">
      <c r="A59" s="43"/>
      <c r="B59" s="49"/>
      <c r="C59" s="49"/>
      <c r="D59" s="43"/>
      <c r="E59" s="52"/>
      <c r="F59" s="14" t="s">
        <v>66</v>
      </c>
      <c r="G59" s="3">
        <v>11.1</v>
      </c>
      <c r="H59" s="3">
        <v>8.1999999999999993</v>
      </c>
      <c r="I59" s="3">
        <v>17.8</v>
      </c>
      <c r="J59" s="3">
        <v>217.1</v>
      </c>
      <c r="K59" s="3">
        <v>160.4</v>
      </c>
      <c r="L59" s="5"/>
      <c r="M59" s="6"/>
      <c r="N59" s="6"/>
    </row>
    <row r="60" spans="1:14" ht="27.6" customHeight="1">
      <c r="A60" s="45" t="s">
        <v>18</v>
      </c>
      <c r="B60" s="41">
        <v>100</v>
      </c>
      <c r="C60" s="41">
        <v>100</v>
      </c>
      <c r="D60" s="42" t="s">
        <v>118</v>
      </c>
      <c r="E60" s="44"/>
      <c r="F60" s="55" t="s">
        <v>18</v>
      </c>
      <c r="G60" s="56"/>
      <c r="H60" s="56"/>
      <c r="I60" s="56"/>
      <c r="J60" s="56"/>
      <c r="K60" s="56"/>
      <c r="L60" s="57"/>
    </row>
    <row r="61" spans="1:14" ht="84.6" customHeight="1">
      <c r="A61" s="45"/>
      <c r="B61" s="41"/>
      <c r="C61" s="41"/>
      <c r="D61" s="46"/>
      <c r="E61" s="44"/>
      <c r="F61" s="8" t="s">
        <v>98</v>
      </c>
      <c r="G61" s="10">
        <v>293</v>
      </c>
      <c r="H61" s="10">
        <v>294</v>
      </c>
      <c r="I61" s="10">
        <v>294</v>
      </c>
      <c r="J61" s="10">
        <v>100</v>
      </c>
      <c r="K61" s="10">
        <v>100.3</v>
      </c>
      <c r="L61" s="12"/>
      <c r="M61" s="6"/>
    </row>
    <row r="62" spans="1:14" ht="74.25" customHeight="1">
      <c r="A62" s="45"/>
      <c r="B62" s="41"/>
      <c r="C62" s="41"/>
      <c r="D62" s="43"/>
      <c r="E62" s="44"/>
      <c r="F62" s="14" t="s">
        <v>99</v>
      </c>
      <c r="G62" s="18">
        <v>26966.5</v>
      </c>
      <c r="H62" s="25">
        <v>21520</v>
      </c>
      <c r="I62" s="19">
        <v>41221</v>
      </c>
      <c r="J62" s="18">
        <v>191.5</v>
      </c>
      <c r="K62" s="18">
        <v>152.9</v>
      </c>
      <c r="L62" s="26"/>
    </row>
    <row r="63" spans="1:14" ht="17.45" customHeight="1">
      <c r="A63" s="39" t="s">
        <v>19</v>
      </c>
      <c r="B63" s="41">
        <v>100</v>
      </c>
      <c r="C63" s="41">
        <v>100</v>
      </c>
      <c r="D63" s="42" t="s">
        <v>119</v>
      </c>
      <c r="E63" s="44"/>
      <c r="F63" s="55" t="s">
        <v>19</v>
      </c>
      <c r="G63" s="56"/>
      <c r="H63" s="56"/>
      <c r="I63" s="56"/>
      <c r="J63" s="56"/>
      <c r="K63" s="56"/>
      <c r="L63" s="57"/>
    </row>
    <row r="64" spans="1:14" s="1" customFormat="1" ht="409.6" customHeight="1">
      <c r="A64" s="40"/>
      <c r="B64" s="41"/>
      <c r="C64" s="41"/>
      <c r="D64" s="43"/>
      <c r="E64" s="44"/>
      <c r="F64" s="5" t="s">
        <v>67</v>
      </c>
      <c r="G64" s="18">
        <v>384.1</v>
      </c>
      <c r="H64" s="18">
        <v>270.60000000000002</v>
      </c>
      <c r="I64" s="18">
        <v>271.36</v>
      </c>
      <c r="J64" s="18">
        <v>100.3</v>
      </c>
      <c r="K64" s="18">
        <v>70.7</v>
      </c>
      <c r="L64" s="5" t="s">
        <v>120</v>
      </c>
    </row>
    <row r="65" spans="1:26" ht="21.6" customHeight="1">
      <c r="A65" s="33" t="s">
        <v>79</v>
      </c>
      <c r="B65" s="30">
        <v>100</v>
      </c>
      <c r="C65" s="30">
        <v>100</v>
      </c>
      <c r="D65" s="33" t="s">
        <v>107</v>
      </c>
      <c r="E65" s="36"/>
      <c r="F65" s="44" t="s">
        <v>79</v>
      </c>
      <c r="G65" s="44"/>
      <c r="H65" s="44"/>
      <c r="I65" s="44"/>
      <c r="J65" s="44"/>
      <c r="K65" s="44"/>
      <c r="L65" s="44"/>
    </row>
    <row r="66" spans="1:26" s="1" customFormat="1" ht="106.15" customHeight="1">
      <c r="A66" s="34"/>
      <c r="B66" s="31"/>
      <c r="C66" s="31"/>
      <c r="D66" s="34"/>
      <c r="E66" s="37"/>
      <c r="F66" s="8" t="s">
        <v>68</v>
      </c>
      <c r="G66" s="10">
        <v>203</v>
      </c>
      <c r="H66" s="10">
        <v>150</v>
      </c>
      <c r="I66" s="10">
        <v>324.2</v>
      </c>
      <c r="J66" s="10">
        <v>216.1</v>
      </c>
      <c r="K66" s="10">
        <v>159.69999999999999</v>
      </c>
      <c r="L66" s="12"/>
      <c r="M66" s="7"/>
    </row>
    <row r="67" spans="1:26" s="1" customFormat="1" ht="364.5" customHeight="1">
      <c r="A67" s="35"/>
      <c r="B67" s="32"/>
      <c r="C67" s="32"/>
      <c r="D67" s="35"/>
      <c r="E67" s="38"/>
      <c r="F67" s="14" t="s">
        <v>69</v>
      </c>
      <c r="G67" s="18">
        <v>5</v>
      </c>
      <c r="H67" s="18">
        <v>4</v>
      </c>
      <c r="I67" s="18">
        <v>4</v>
      </c>
      <c r="J67" s="19">
        <v>100</v>
      </c>
      <c r="K67" s="19">
        <v>80</v>
      </c>
      <c r="L67" s="26" t="s">
        <v>88</v>
      </c>
      <c r="M67" s="7"/>
      <c r="N67" s="7"/>
    </row>
    <row r="68" spans="1:26" ht="33.6" customHeight="1">
      <c r="A68" s="53" t="s">
        <v>20</v>
      </c>
      <c r="B68" s="53"/>
      <c r="C68" s="53"/>
      <c r="D68" s="53"/>
      <c r="E68" s="53"/>
      <c r="F68" s="54" t="s">
        <v>20</v>
      </c>
      <c r="G68" s="54"/>
      <c r="H68" s="54"/>
      <c r="I68" s="54"/>
      <c r="J68" s="54"/>
      <c r="K68" s="54"/>
      <c r="L68" s="54"/>
    </row>
    <row r="69" spans="1:26" ht="34.15" customHeight="1">
      <c r="A69" s="33" t="s">
        <v>21</v>
      </c>
      <c r="B69" s="30">
        <v>100</v>
      </c>
      <c r="C69" s="30">
        <v>100</v>
      </c>
      <c r="D69" s="33" t="s">
        <v>108</v>
      </c>
      <c r="E69" s="36"/>
      <c r="F69" s="44" t="s">
        <v>21</v>
      </c>
      <c r="G69" s="44"/>
      <c r="H69" s="44"/>
      <c r="I69" s="44"/>
      <c r="J69" s="44"/>
      <c r="K69" s="44"/>
      <c r="L69" s="44"/>
    </row>
    <row r="70" spans="1:26" s="1" customFormat="1" ht="323.25" customHeight="1">
      <c r="A70" s="35"/>
      <c r="B70" s="32"/>
      <c r="C70" s="32"/>
      <c r="D70" s="35"/>
      <c r="E70" s="38"/>
      <c r="F70" s="14" t="s">
        <v>70</v>
      </c>
      <c r="G70" s="18">
        <v>114</v>
      </c>
      <c r="H70" s="18">
        <v>35</v>
      </c>
      <c r="I70" s="18">
        <v>66</v>
      </c>
      <c r="J70" s="19">
        <v>188.6</v>
      </c>
      <c r="K70" s="19">
        <v>58</v>
      </c>
      <c r="L70" s="14" t="s">
        <v>121</v>
      </c>
    </row>
    <row r="71" spans="1:26" ht="30.6" customHeight="1">
      <c r="A71" s="33" t="s">
        <v>22</v>
      </c>
      <c r="B71" s="30">
        <v>100</v>
      </c>
      <c r="C71" s="30">
        <v>100</v>
      </c>
      <c r="D71" s="33" t="s">
        <v>122</v>
      </c>
      <c r="E71" s="36"/>
      <c r="F71" s="44" t="s">
        <v>22</v>
      </c>
      <c r="G71" s="44"/>
      <c r="H71" s="44"/>
      <c r="I71" s="44"/>
      <c r="J71" s="44"/>
      <c r="K71" s="44"/>
      <c r="L71" s="44"/>
    </row>
    <row r="72" spans="1:26" ht="73.150000000000006" customHeight="1">
      <c r="A72" s="34"/>
      <c r="B72" s="31"/>
      <c r="C72" s="31"/>
      <c r="D72" s="34"/>
      <c r="E72" s="37"/>
      <c r="F72" s="5" t="s">
        <v>71</v>
      </c>
      <c r="G72" s="3">
        <v>2.87</v>
      </c>
      <c r="H72" s="3">
        <v>2.2999999999999998</v>
      </c>
      <c r="I72" s="3">
        <v>3.25</v>
      </c>
      <c r="J72" s="3">
        <v>141.30000000000001</v>
      </c>
      <c r="K72" s="3">
        <v>113.2</v>
      </c>
      <c r="L72" s="5"/>
    </row>
    <row r="73" spans="1:26" ht="55.15" customHeight="1">
      <c r="A73" s="34"/>
      <c r="B73" s="31"/>
      <c r="C73" s="31"/>
      <c r="D73" s="34"/>
      <c r="E73" s="37"/>
      <c r="F73" s="5" t="s">
        <v>72</v>
      </c>
      <c r="G73" s="3">
        <v>2.2000000000000002</v>
      </c>
      <c r="H73" s="3">
        <v>0.6</v>
      </c>
      <c r="I73" s="3">
        <v>0.6</v>
      </c>
      <c r="J73" s="4">
        <v>100</v>
      </c>
      <c r="K73" s="4">
        <v>27.3</v>
      </c>
      <c r="L73" s="5" t="s">
        <v>100</v>
      </c>
    </row>
    <row r="74" spans="1:26" ht="75" customHeight="1">
      <c r="A74" s="34"/>
      <c r="B74" s="31"/>
      <c r="C74" s="31"/>
      <c r="D74" s="34"/>
      <c r="E74" s="37"/>
      <c r="F74" s="5" t="s">
        <v>73</v>
      </c>
      <c r="G74" s="3">
        <v>65.3</v>
      </c>
      <c r="H74" s="4">
        <v>65</v>
      </c>
      <c r="I74" s="3">
        <v>65</v>
      </c>
      <c r="J74" s="4">
        <v>100</v>
      </c>
      <c r="K74" s="3">
        <v>99.6</v>
      </c>
      <c r="L74" s="5"/>
    </row>
    <row r="75" spans="1:26" ht="67.5" customHeight="1">
      <c r="A75" s="34"/>
      <c r="B75" s="31"/>
      <c r="C75" s="31"/>
      <c r="D75" s="34"/>
      <c r="E75" s="37"/>
      <c r="F75" s="5" t="s">
        <v>74</v>
      </c>
      <c r="G75" s="3">
        <v>650.79999999999995</v>
      </c>
      <c r="H75" s="4">
        <v>650</v>
      </c>
      <c r="I75" s="3">
        <v>676.5</v>
      </c>
      <c r="J75" s="4">
        <v>104.1</v>
      </c>
      <c r="K75" s="4">
        <v>104</v>
      </c>
      <c r="L75" s="5"/>
    </row>
    <row r="76" spans="1:26" ht="145.15" customHeight="1">
      <c r="A76" s="34"/>
      <c r="B76" s="31"/>
      <c r="C76" s="31"/>
      <c r="D76" s="34"/>
      <c r="E76" s="37"/>
      <c r="F76" s="5" t="s">
        <v>75</v>
      </c>
      <c r="G76" s="3">
        <v>2</v>
      </c>
      <c r="H76" s="3">
        <v>2</v>
      </c>
      <c r="I76" s="3">
        <v>4</v>
      </c>
      <c r="J76" s="4">
        <v>200</v>
      </c>
      <c r="K76" s="4">
        <v>200</v>
      </c>
      <c r="L76" s="5"/>
      <c r="M76" s="6"/>
    </row>
    <row r="77" spans="1:26" ht="145.9" customHeight="1">
      <c r="A77" s="34"/>
      <c r="B77" s="31"/>
      <c r="C77" s="31"/>
      <c r="D77" s="34"/>
      <c r="E77" s="37"/>
      <c r="F77" s="5" t="s">
        <v>76</v>
      </c>
      <c r="G77" s="3">
        <v>7</v>
      </c>
      <c r="H77" s="3">
        <v>7</v>
      </c>
      <c r="I77" s="3">
        <v>8</v>
      </c>
      <c r="J77" s="4">
        <v>114.3</v>
      </c>
      <c r="K77" s="4">
        <v>114.3</v>
      </c>
      <c r="L77" s="5"/>
      <c r="M77" s="6"/>
      <c r="N77" s="6"/>
      <c r="O77" s="6"/>
      <c r="P77" s="6"/>
      <c r="Q77" s="6"/>
      <c r="R77" s="6"/>
      <c r="S77" s="6"/>
      <c r="T77" s="6"/>
      <c r="U77" s="6"/>
      <c r="V77" s="6"/>
      <c r="W77" s="6"/>
      <c r="X77" s="6"/>
      <c r="Y77" s="6"/>
      <c r="Z77" s="6"/>
    </row>
    <row r="78" spans="1:26" ht="193.5" customHeight="1">
      <c r="A78" s="35"/>
      <c r="B78" s="32"/>
      <c r="C78" s="32"/>
      <c r="D78" s="35"/>
      <c r="E78" s="38"/>
      <c r="F78" s="5" t="s">
        <v>77</v>
      </c>
      <c r="G78" s="3">
        <v>14</v>
      </c>
      <c r="H78" s="3">
        <v>7</v>
      </c>
      <c r="I78" s="3">
        <v>14</v>
      </c>
      <c r="J78" s="4">
        <v>200</v>
      </c>
      <c r="K78" s="4">
        <v>100</v>
      </c>
      <c r="L78" s="5"/>
    </row>
    <row r="81" spans="6:12" ht="16.5">
      <c r="F81" s="27"/>
      <c r="L81" s="28"/>
    </row>
  </sheetData>
  <mergeCells count="98">
    <mergeCell ref="A3:E3"/>
    <mergeCell ref="A2:E2"/>
    <mergeCell ref="G5:G6"/>
    <mergeCell ref="H5:J5"/>
    <mergeCell ref="K5:K6"/>
    <mergeCell ref="F8:L8"/>
    <mergeCell ref="A8:A13"/>
    <mergeCell ref="B8:B13"/>
    <mergeCell ref="C8:C13"/>
    <mergeCell ref="D8:D13"/>
    <mergeCell ref="E8:E13"/>
    <mergeCell ref="A7:E7"/>
    <mergeCell ref="L5:L6"/>
    <mergeCell ref="F4:L4"/>
    <mergeCell ref="F7:L7"/>
    <mergeCell ref="A5:A6"/>
    <mergeCell ref="B5:B6"/>
    <mergeCell ref="C5:C6"/>
    <mergeCell ref="D5:D6"/>
    <mergeCell ref="E5:E6"/>
    <mergeCell ref="F5:F6"/>
    <mergeCell ref="A4:E4"/>
    <mergeCell ref="F14:L14"/>
    <mergeCell ref="F19:L19"/>
    <mergeCell ref="A14:A18"/>
    <mergeCell ref="B14:B18"/>
    <mergeCell ref="C14:C18"/>
    <mergeCell ref="D14:D18"/>
    <mergeCell ref="E14:E18"/>
    <mergeCell ref="F60:L60"/>
    <mergeCell ref="F63:L63"/>
    <mergeCell ref="F46:L46"/>
    <mergeCell ref="F56:L56"/>
    <mergeCell ref="A19:A23"/>
    <mergeCell ref="B19:B23"/>
    <mergeCell ref="C19:C23"/>
    <mergeCell ref="D19:D23"/>
    <mergeCell ref="E19:E23"/>
    <mergeCell ref="F37:L37"/>
    <mergeCell ref="A45:E45"/>
    <mergeCell ref="F45:L45"/>
    <mergeCell ref="F24:L24"/>
    <mergeCell ref="F32:L32"/>
    <mergeCell ref="A24:A31"/>
    <mergeCell ref="B24:B31"/>
    <mergeCell ref="F69:L69"/>
    <mergeCell ref="F71:L71"/>
    <mergeCell ref="F65:L65"/>
    <mergeCell ref="A68:E68"/>
    <mergeCell ref="F68:L68"/>
    <mergeCell ref="A65:A67"/>
    <mergeCell ref="B65:B67"/>
    <mergeCell ref="C65:C67"/>
    <mergeCell ref="D65:D67"/>
    <mergeCell ref="E65:E67"/>
    <mergeCell ref="A69:A70"/>
    <mergeCell ref="B69:B70"/>
    <mergeCell ref="C69:C70"/>
    <mergeCell ref="D69:D70"/>
    <mergeCell ref="E69:E70"/>
    <mergeCell ref="A71:A78"/>
    <mergeCell ref="C24:C31"/>
    <mergeCell ref="D24:D31"/>
    <mergeCell ref="E24:E31"/>
    <mergeCell ref="A32:A36"/>
    <mergeCell ref="B32:B36"/>
    <mergeCell ref="C32:C36"/>
    <mergeCell ref="D32:D36"/>
    <mergeCell ref="E32:E36"/>
    <mergeCell ref="A37:A44"/>
    <mergeCell ref="B37:B44"/>
    <mergeCell ref="C37:C44"/>
    <mergeCell ref="D37:D44"/>
    <mergeCell ref="E37:E44"/>
    <mergeCell ref="A46:A55"/>
    <mergeCell ref="B46:B55"/>
    <mergeCell ref="C46:C55"/>
    <mergeCell ref="D46:D55"/>
    <mergeCell ref="E46:E55"/>
    <mergeCell ref="A56:A59"/>
    <mergeCell ref="B56:B59"/>
    <mergeCell ref="C56:C59"/>
    <mergeCell ref="D56:D59"/>
    <mergeCell ref="E56:E59"/>
    <mergeCell ref="A60:A62"/>
    <mergeCell ref="B60:B62"/>
    <mergeCell ref="C60:C62"/>
    <mergeCell ref="D60:D62"/>
    <mergeCell ref="E60:E62"/>
    <mergeCell ref="B71:B78"/>
    <mergeCell ref="C71:C78"/>
    <mergeCell ref="D71:D78"/>
    <mergeCell ref="E71:E78"/>
    <mergeCell ref="A63:A64"/>
    <mergeCell ref="B63:B64"/>
    <mergeCell ref="C63:C64"/>
    <mergeCell ref="D63:D64"/>
    <mergeCell ref="E63:E64"/>
  </mergeCells>
  <pageMargins left="0.25" right="0.25" top="0.75" bottom="0.75" header="0.3" footer="0.3"/>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dimension ref="B4:H14"/>
  <sheetViews>
    <sheetView workbookViewId="0">
      <selection activeCell="L18" sqref="L18"/>
    </sheetView>
  </sheetViews>
  <sheetFormatPr defaultRowHeight="15"/>
  <sheetData>
    <row r="4" spans="2:8">
      <c r="C4" t="s">
        <v>110</v>
      </c>
      <c r="D4" t="s">
        <v>111</v>
      </c>
      <c r="E4" t="s">
        <v>112</v>
      </c>
    </row>
    <row r="5" spans="2:8">
      <c r="B5" t="s">
        <v>109</v>
      </c>
      <c r="C5">
        <v>31</v>
      </c>
      <c r="D5">
        <v>28</v>
      </c>
      <c r="E5">
        <v>3</v>
      </c>
      <c r="G5">
        <f>D5/C5*100</f>
        <v>90.322580645161281</v>
      </c>
      <c r="H5">
        <f>C5-E5</f>
        <v>28</v>
      </c>
    </row>
    <row r="6" spans="2:8">
      <c r="B6" t="s">
        <v>113</v>
      </c>
      <c r="C6">
        <v>14</v>
      </c>
      <c r="D6">
        <v>12</v>
      </c>
      <c r="E6">
        <v>2</v>
      </c>
      <c r="G6">
        <f>D6/C6*100</f>
        <v>85.714285714285708</v>
      </c>
    </row>
    <row r="7" spans="2:8">
      <c r="B7" t="s">
        <v>114</v>
      </c>
      <c r="C7">
        <v>8</v>
      </c>
      <c r="D7">
        <v>8</v>
      </c>
    </row>
    <row r="9" spans="2:8">
      <c r="C9">
        <f>SUM(C5:C8)</f>
        <v>53</v>
      </c>
      <c r="D9">
        <f t="shared" ref="D9:E9" si="0">SUM(D5:D8)</f>
        <v>48</v>
      </c>
      <c r="E9">
        <f t="shared" si="0"/>
        <v>5</v>
      </c>
      <c r="H9">
        <f>E9+D9</f>
        <v>53</v>
      </c>
    </row>
    <row r="14" spans="2:8">
      <c r="D14">
        <f>D9/C9*100</f>
        <v>90.566037735849065</v>
      </c>
    </row>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2023-03-29T07:35:44Z</dcterms:modified>
</cp:coreProperties>
</file>