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0490" windowHeight="8010"/>
  </bookViews>
  <sheets>
    <sheet name="Т 3" sheetId="1" r:id="rId1"/>
    <sheet name="Т 4" sheetId="3" r:id="rId2"/>
    <sheet name="Т 5" sheetId="5" r:id="rId3"/>
    <sheet name="Т 7" sheetId="6" r:id="rId4"/>
  </sheets>
  <definedNames>
    <definedName name="_xlnm.Print_Area" localSheetId="0">'Т 3'!$A$1:$R$42</definedName>
    <definedName name="_xlnm.Print_Area" localSheetId="1">'Т 4'!$A$1:$H$49</definedName>
    <definedName name="_xlnm.Print_Area" localSheetId="2">'Т 5'!$A$1:$K$73</definedName>
    <definedName name="_xlnm.Print_Area" localSheetId="3">'Т 7'!$A$1:$J$65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6" l="1"/>
  <c r="F37" i="6"/>
  <c r="H38" i="6"/>
  <c r="H37" i="6"/>
  <c r="F32" i="6"/>
  <c r="D41" i="5"/>
  <c r="D35" i="5"/>
  <c r="D38" i="5"/>
  <c r="F13" i="3"/>
  <c r="F15" i="3"/>
  <c r="D25" i="3"/>
  <c r="D28" i="3"/>
  <c r="F25" i="3"/>
  <c r="F27" i="3"/>
  <c r="F28" i="3"/>
  <c r="D30" i="3"/>
  <c r="L35" i="5" l="1"/>
  <c r="G59" i="6"/>
  <c r="G51" i="6" s="1"/>
  <c r="G52" i="6" s="1"/>
  <c r="H59" i="6"/>
  <c r="H51" i="6" s="1"/>
  <c r="H52" i="6" s="1"/>
  <c r="I59" i="6"/>
  <c r="I15" i="6" s="1"/>
  <c r="J59" i="6"/>
  <c r="J51" i="6" s="1"/>
  <c r="J52" i="6" s="1"/>
  <c r="F60" i="6"/>
  <c r="F59" i="6" s="1"/>
  <c r="F51" i="6" s="1"/>
  <c r="F52" i="6" s="1"/>
  <c r="J15" i="6" l="1"/>
  <c r="J13" i="6" s="1"/>
  <c r="I51" i="6"/>
  <c r="I52" i="6" s="1"/>
  <c r="H15" i="6"/>
  <c r="H13" i="6" s="1"/>
  <c r="F15" i="6"/>
  <c r="G15" i="6"/>
  <c r="G13" i="6" s="1"/>
  <c r="D60" i="5"/>
  <c r="D59" i="5"/>
  <c r="D58" i="5"/>
  <c r="D57" i="5"/>
  <c r="D56" i="5" s="1"/>
  <c r="D46" i="3"/>
  <c r="E13" i="3"/>
  <c r="E15" i="3" s="1"/>
  <c r="E38" i="3"/>
  <c r="F38" i="3"/>
  <c r="G38" i="3"/>
  <c r="H38" i="3"/>
  <c r="H13" i="3" s="1"/>
  <c r="H15" i="3" s="1"/>
  <c r="D38" i="3"/>
  <c r="D31" i="3" l="1"/>
  <c r="G28" i="3"/>
  <c r="G27" i="3" s="1"/>
  <c r="G25" i="3" s="1"/>
  <c r="G13" i="3" l="1"/>
  <c r="H42" i="6"/>
  <c r="F41" i="6"/>
  <c r="F42" i="6" s="1"/>
  <c r="F47" i="6" s="1"/>
  <c r="I37" i="6"/>
  <c r="I33" i="6"/>
  <c r="I38" i="6" s="1"/>
  <c r="F33" i="6"/>
  <c r="F38" i="6" s="1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6" i="5"/>
  <c r="L37" i="5"/>
  <c r="L39" i="5"/>
  <c r="L40" i="5"/>
  <c r="L42" i="5"/>
  <c r="L43" i="5"/>
  <c r="L45" i="5"/>
  <c r="L46" i="5"/>
  <c r="L47" i="5"/>
  <c r="L49" i="5"/>
  <c r="L50" i="5"/>
  <c r="L52" i="5"/>
  <c r="L54" i="5"/>
  <c r="L55" i="5"/>
  <c r="L56" i="5"/>
  <c r="L57" i="5"/>
  <c r="L58" i="5"/>
  <c r="L59" i="5"/>
  <c r="L60" i="5"/>
  <c r="L65" i="5"/>
  <c r="E18" i="5"/>
  <c r="F18" i="5"/>
  <c r="G18" i="5"/>
  <c r="H18" i="5"/>
  <c r="I18" i="5"/>
  <c r="J18" i="5"/>
  <c r="K18" i="5"/>
  <c r="D18" i="5"/>
  <c r="F16" i="5"/>
  <c r="G16" i="5"/>
  <c r="H16" i="5"/>
  <c r="I16" i="5"/>
  <c r="J16" i="5"/>
  <c r="K16" i="5"/>
  <c r="E15" i="5"/>
  <c r="F15" i="5"/>
  <c r="G15" i="5"/>
  <c r="H15" i="5"/>
  <c r="I15" i="5"/>
  <c r="J15" i="5"/>
  <c r="K15" i="5"/>
  <c r="D15" i="5"/>
  <c r="E48" i="5"/>
  <c r="D48" i="5"/>
  <c r="D16" i="5" s="1"/>
  <c r="D41" i="3"/>
  <c r="E41" i="3"/>
  <c r="F41" i="3"/>
  <c r="G41" i="3"/>
  <c r="H41" i="3"/>
  <c r="G15" i="3" l="1"/>
  <c r="D15" i="3" s="1"/>
  <c r="D13" i="3"/>
  <c r="E51" i="5"/>
  <c r="E53" i="5" s="1"/>
  <c r="E16" i="5"/>
  <c r="L15" i="5"/>
  <c r="L18" i="5"/>
  <c r="O35" i="5"/>
  <c r="L48" i="5"/>
  <c r="H47" i="6"/>
  <c r="H46" i="6" s="1"/>
  <c r="F46" i="6" s="1"/>
  <c r="I14" i="6"/>
  <c r="L16" i="5"/>
  <c r="E70" i="5"/>
  <c r="F70" i="5"/>
  <c r="G70" i="5"/>
  <c r="H70" i="5"/>
  <c r="I70" i="5"/>
  <c r="J70" i="5"/>
  <c r="K70" i="5"/>
  <c r="L64" i="5"/>
  <c r="E69" i="5"/>
  <c r="F69" i="5"/>
  <c r="G69" i="5"/>
  <c r="H69" i="5"/>
  <c r="I69" i="5"/>
  <c r="J69" i="5"/>
  <c r="K69" i="5"/>
  <c r="L63" i="5"/>
  <c r="E68" i="5"/>
  <c r="F68" i="5"/>
  <c r="G68" i="5"/>
  <c r="H68" i="5"/>
  <c r="I68" i="5"/>
  <c r="J68" i="5"/>
  <c r="K68" i="5"/>
  <c r="L62" i="5"/>
  <c r="E67" i="5"/>
  <c r="F67" i="5"/>
  <c r="G67" i="5"/>
  <c r="H67" i="5"/>
  <c r="I67" i="5"/>
  <c r="J67" i="5"/>
  <c r="K67" i="5"/>
  <c r="E66" i="5"/>
  <c r="F66" i="5"/>
  <c r="G66" i="5"/>
  <c r="H66" i="5"/>
  <c r="I66" i="5"/>
  <c r="J66" i="5"/>
  <c r="K66" i="5"/>
  <c r="D66" i="5"/>
  <c r="F14" i="6" l="1"/>
  <c r="F13" i="6" s="1"/>
  <c r="I13" i="6"/>
  <c r="L67" i="5"/>
  <c r="L68" i="5"/>
  <c r="L69" i="5"/>
  <c r="L70" i="5"/>
  <c r="L66" i="5"/>
  <c r="E38" i="5"/>
  <c r="F38" i="5"/>
  <c r="G38" i="5"/>
  <c r="H38" i="5"/>
  <c r="I38" i="5"/>
  <c r="J38" i="5"/>
  <c r="K38" i="5"/>
  <c r="L14" i="1"/>
  <c r="M14" i="1" s="1"/>
  <c r="N14" i="1" s="1"/>
  <c r="O14" i="1" s="1"/>
  <c r="P14" i="1" s="1"/>
  <c r="Q14" i="1" s="1"/>
  <c r="R14" i="1" s="1"/>
  <c r="L38" i="5" l="1"/>
  <c r="D17" i="5"/>
  <c r="J41" i="5"/>
  <c r="J44" i="5" s="1"/>
  <c r="J17" i="5"/>
  <c r="J14" i="5" s="1"/>
  <c r="H41" i="5"/>
  <c r="H44" i="5" s="1"/>
  <c r="H17" i="5"/>
  <c r="H14" i="5" s="1"/>
  <c r="F41" i="5"/>
  <c r="F44" i="5" s="1"/>
  <c r="F17" i="5"/>
  <c r="F14" i="5" s="1"/>
  <c r="K41" i="5"/>
  <c r="K44" i="5" s="1"/>
  <c r="K17" i="5"/>
  <c r="K14" i="5" s="1"/>
  <c r="I41" i="5"/>
  <c r="I44" i="5" s="1"/>
  <c r="I17" i="5"/>
  <c r="I14" i="5" s="1"/>
  <c r="G41" i="5"/>
  <c r="G44" i="5" s="1"/>
  <c r="G17" i="5"/>
  <c r="G14" i="5" s="1"/>
  <c r="E41" i="5"/>
  <c r="E44" i="5" s="1"/>
  <c r="E17" i="5"/>
  <c r="E14" i="5" s="1"/>
  <c r="D27" i="3"/>
  <c r="L61" i="5"/>
  <c r="D51" i="5"/>
  <c r="D53" i="5" l="1"/>
  <c r="L53" i="5" s="1"/>
  <c r="L51" i="5"/>
  <c r="L44" i="5"/>
  <c r="L41" i="5"/>
  <c r="L17" i="5"/>
  <c r="M14" i="5" s="1"/>
  <c r="D14" i="5"/>
  <c r="L14" i="5" s="1"/>
  <c r="F34" i="3"/>
  <c r="F37" i="3" s="1"/>
  <c r="D34" i="3"/>
  <c r="D37" i="3" s="1"/>
</calcChain>
</file>

<file path=xl/sharedStrings.xml><?xml version="1.0" encoding="utf-8"?>
<sst xmlns="http://schemas.openxmlformats.org/spreadsheetml/2006/main" count="361" uniqueCount="176">
  <si>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</si>
  <si>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</si>
  <si>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</si>
  <si>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</si>
  <si>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</si>
  <si>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</si>
  <si>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ПОДПРОГРАММА 1</t>
  </si>
  <si>
    <t>ПОДПРОГРАММА 2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</si>
  <si>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</si>
  <si>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</si>
  <si>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</si>
  <si>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</si>
  <si>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</si>
  <si>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</si>
  <si>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</si>
  <si>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</si>
  <si>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</si>
  <si>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</si>
  <si>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</si>
  <si>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</si>
  <si>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</si>
  <si>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всего, в том числе:</t>
  </si>
  <si>
    <t xml:space="preserve">федеральный бюджет </t>
  </si>
  <si>
    <t>в том числе: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</si>
  <si>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</si>
  <si>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</si>
  <si>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</si>
  <si>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</si>
  <si>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х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</si>
  <si>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</si>
  <si>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</si>
  <si>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</si>
  <si>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</si>
  <si>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1</t>
  </si>
  <si>
    <t>ОСНОВНОЕ
МЕРОПРИЯТИЕ 2</t>
  </si>
  <si>
    <t>ОСНОВНОЕ 
МЕРОПРИЯТИЕ 2.1</t>
  </si>
  <si>
    <t>ОСНОВНОЕ  МЕРОПРИЯТИЕ 2.1</t>
  </si>
  <si>
    <t>ОСНОВНОЕ МЕРОПРИЯТИЕ 1.1.</t>
  </si>
  <si>
    <t>ОСНОВНОЕ 
МЕРОПРИЯТИЕ 1.1.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</si>
  <si>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</si>
  <si>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</si>
  <si>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</si>
  <si>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</si>
  <si>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</si>
  <si>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МУНИЦИПАЛЬНАЯ ПРОГРАММА "Развитие сельского хозяйства на территории Павловского муниципального района"</t>
  </si>
  <si>
    <t>Рентабельность сельскохозяйственных организаций (с учетом субсидий)</t>
  </si>
  <si>
    <t xml:space="preserve">ОСНОВНОЕ МЕРОПРИЯТИЕ 1 "Развитие отрасли растениеводства"
</t>
  </si>
  <si>
    <t>Производство продукции растениеводства в хозяйствах всех категорий:</t>
  </si>
  <si>
    <t>зерновые и зернобобовые</t>
  </si>
  <si>
    <t>сахарная свекла</t>
  </si>
  <si>
    <t>картофель</t>
  </si>
  <si>
    <t>Производство масла подсолнечного нерафинированного и его фракций</t>
  </si>
  <si>
    <t>ОСНОВНОЕ МЕРОПРИЯТИЕ 2  "Развитие отрасли животноводства"</t>
  </si>
  <si>
    <t>Производство скота и птицы на убой в хозяйствах всех категорий (в живом весе)</t>
  </si>
  <si>
    <t>Производство молока в хозяйствах всех категорий</t>
  </si>
  <si>
    <t>ОСНОВНОЕ МЕРОПРИЯТИЕ 3  "Поддержка малых форм хозяйствования"</t>
  </si>
  <si>
    <t>Количество крестьянских (фермерских) хозяйств начинающих фермеров, осуществивших проекты создания и развития своих хозяйств с помощью государственной поддержки</t>
  </si>
  <si>
    <t>ПОДПРОГРАММА 1 «Обеспечение реализации муниципальной программы»</t>
  </si>
  <si>
    <t>Уровень исполнения плановых назначений по расходам на реализацию подпрограммы</t>
  </si>
  <si>
    <t>Количество отловленных безнадзорных животных</t>
  </si>
  <si>
    <t>Снижение динамики количества лиц обратившихся за антирабической помощью (к 2015 году)</t>
  </si>
  <si>
    <t>Количество зафиксированных безнадзорных животных, заболевших бешенством</t>
  </si>
  <si>
    <t>Доля выполненных заявок по отлову безнадзорных животных от общего количества поступивших заявок.</t>
  </si>
  <si>
    <t>Количество реализованных проектов по благоустройству сельских территорий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</si>
  <si>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</si>
  <si>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</si>
  <si>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</si>
  <si>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</si>
  <si>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</si>
  <si>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</si>
  <si>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</si>
  <si>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</si>
  <si>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</si>
  <si>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</si>
  <si>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</si>
  <si>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</si>
  <si>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</si>
  <si>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</si>
  <si>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</si>
  <si>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 xml:space="preserve">процентов </t>
  </si>
  <si>
    <t>рублей</t>
  </si>
  <si>
    <t>тонн</t>
  </si>
  <si>
    <t xml:space="preserve"> -</t>
  </si>
  <si>
    <t>голов</t>
  </si>
  <si>
    <t>единиц</t>
  </si>
  <si>
    <t>процентов</t>
  </si>
  <si>
    <t>ед.</t>
  </si>
  <si>
    <t>на 2021 год</t>
  </si>
  <si>
    <t>"Развитие сельского хозяйства на территории Павловского муниципального района"</t>
  </si>
  <si>
    <t>"Обеспечение реализации муниципальной программы"</t>
  </si>
  <si>
    <t>"Финансовое обеспечение деятельности МКУ ПМР "Управление сельского хозяйства"</t>
  </si>
  <si>
    <t>ПОДПРОГРАММА 3</t>
  </si>
  <si>
    <t>ОСНОВНОЕ  МЕРОПРИЯТИЕ 3.1</t>
  </si>
  <si>
    <t>ОСНОВНОЕ  МЕРОПРИЯТИЕ 3.2.</t>
  </si>
  <si>
    <t>Организация деятельности по отлову и содержание безнадзорных животных</t>
  </si>
  <si>
    <t>Создание условий для обеспечения доступным и комфортным жильем сельского населения</t>
  </si>
  <si>
    <t>2021г</t>
  </si>
  <si>
    <t>2022г</t>
  </si>
  <si>
    <t>2023г</t>
  </si>
  <si>
    <t>2024г</t>
  </si>
  <si>
    <t>2025г</t>
  </si>
  <si>
    <t>2026г</t>
  </si>
  <si>
    <t>2027г</t>
  </si>
  <si>
    <t>2028г</t>
  </si>
  <si>
    <t>Развитие отрасли растениеводства</t>
  </si>
  <si>
    <t>Развитие отрасли животноводства</t>
  </si>
  <si>
    <t>ОСНОВНОЕ МЕРОПРИЯТИЕ 3</t>
  </si>
  <si>
    <t>Поддержка малых форм хозяйствования</t>
  </si>
  <si>
    <t>ОСНОВНОЕ 
МЕРОПРИЯТИЕ 3.1</t>
  </si>
  <si>
    <t>Организация деятельности по отлову и содержанию безнадзорных животных</t>
  </si>
  <si>
    <t>Создание условий для  обеспечения доступным и комфортным жильем сельского населения</t>
  </si>
  <si>
    <t>Создание и развитие инфраструктуры на сельских территориях</t>
  </si>
  <si>
    <t>План реализации 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 на 2021 год</t>
  </si>
  <si>
    <t>"Развитие отрасли растениеводства</t>
  </si>
  <si>
    <t>"Развитие отрасли животноводства"</t>
  </si>
  <si>
    <t>ОСНОВНОЕ
МЕРОПРИЯТИЕ 3</t>
  </si>
  <si>
    <t>"Поддержка малых форм хозяйствования"</t>
  </si>
  <si>
    <t>«Обеспечение реализации муниципальной программы»</t>
  </si>
  <si>
    <t>«Финансовое обеспечение деятельности МКУ ПМР «Управление сельского хозяйства»</t>
  </si>
  <si>
    <t>ОСНОВНОЕ 
МЕРОПРИЯТИЕ 3.1.</t>
  </si>
  <si>
    <t xml:space="preserve"> "Развитие сельского хозяйства на территории Павловского муниципального района" </t>
  </si>
  <si>
    <t>"Развитие отрасли растениеводства"</t>
  </si>
  <si>
    <t xml:space="preserve"> кв. метров</t>
  </si>
  <si>
    <t>Объем ввода (приобретения) жилья для граждан, проживающих на сельских территориях (с привлечением собственных (заемных) средств граждан)</t>
  </si>
  <si>
    <t>ПОДПРОГРАММА 2 «Регулирование численности, отлов и передержка безнадзорных животных на территории Павловского муниципального района"</t>
  </si>
  <si>
    <t>ПОДПРОГРАММА 3  «Комплексное развитие сельских территорий Павловского муниципального района Воронежской области"</t>
  </si>
  <si>
    <t>ОСНОВНОЕ  МЕРОПРИЯТИЕ 3.1 "Создание и развитие инфраструктуры на сельских территориях"</t>
  </si>
  <si>
    <t>Приложение № 2</t>
  </si>
  <si>
    <t>ОСНОВНОЕ  МЕРОПРИЯТИЕ  3.2 "Создание условий для обеспечения доступным и комфортным жильем сельского населения"</t>
  </si>
  <si>
    <t>1</t>
  </si>
  <si>
    <t>2</t>
  </si>
  <si>
    <t>3</t>
  </si>
  <si>
    <t>4</t>
  </si>
  <si>
    <t>Приложение № 3</t>
  </si>
  <si>
    <t>"Регулирование численности, отлов и передержка безнадзорных животных на территории Павловского муниципального района "</t>
  </si>
  <si>
    <t>"Комплексное развитие сельских территорий Павловского муниципального района Воронежской области"</t>
  </si>
  <si>
    <t>"Создание  и развитие инфраструктуры на сельских территориях"</t>
  </si>
  <si>
    <t>Приложение № 4</t>
  </si>
  <si>
    <t>"Регулирование численности, отлов и передержка безнадзорных животных на территории Павловского муниципального  района"</t>
  </si>
  <si>
    <t>ОСНОВНОЕ 
МЕРОПРИЯТИЕ 3.2</t>
  </si>
  <si>
    <t>"Регулирование численности, отлов и передержка безнадзорных животных на территории Павловского муниципального района"</t>
  </si>
  <si>
    <t>ОСНОВНОЕ 
МЕРОПРИЯТИЕ 3.2.</t>
  </si>
  <si>
    <t>0405</t>
  </si>
  <si>
    <t>муниципальной программы Павловского муниципального района Воронежской области "Развитие сельского хозяйства на территории Павловского муниципального района"</t>
  </si>
  <si>
    <t>ОСНОВНОЕ МЕРОПРИЯТИЕ 1  "Финансовое обеспечение деятельности МКУ ПМР "Управление сельского хозяйства"</t>
  </si>
  <si>
    <t>ОСНОВНОЕ МЕРОПРИЯТИЕ   "Организация деятельности по отлову и содержанию безнадзорных животных"</t>
  </si>
  <si>
    <t>муниципальной программы Павловского муниципального района Воронежской области   "Развитие сельского хозяйства на территории Павловского муниципального района"</t>
  </si>
  <si>
    <t>Среднемесячная  заработная плата в сельском хозяйстве (по сельскохозяйственным организациям)</t>
  </si>
  <si>
    <t xml:space="preserve"> </t>
  </si>
  <si>
    <t xml:space="preserve">   Создание предпосылок для устойчивого развития сельских территорий,  повышение  благосостояния, уровня жизни и занятости сельского населения,   развитие приоритетных отраслей сельского хозяйства,  комплексное развитие всей отрасли сельского хозяйства Павловского муниципального района.</t>
  </si>
  <si>
    <t xml:space="preserve">      В растениеводстве применение  интенсивной технологии, базирующейся на новом поколении сельскохозяйственной техники, улучшение плодородия почвы за счет внесения минеральных и органических удобрений, осуществление посева семян перспективными высокоурожайными сортами и гибридами. Соблюдение Правил рационального использования земель сельскохозяйственного назначения.</t>
  </si>
  <si>
    <t xml:space="preserve">Поддержание и дальнейшее развитие малых форм хозяйствования в сельской местности, к которым относятся крестьянские (фермерские) хозяйства, индивидуальные предприниматели, занимающиеся сельскохозяйственным производством, личные подсобные хозяйства.
</t>
  </si>
  <si>
    <t xml:space="preserve">Обеспечение  исполнения плановых назначений по расходам на реализацию подпрограммы </t>
  </si>
  <si>
    <t xml:space="preserve">Сокращение численности безнадзорных животных, полное сокращение количества укусов безнадзорными животными жителей Павловского муниципального района.
</t>
  </si>
  <si>
    <t xml:space="preserve">Обеспечение санитарно-эпидемиологического благополучия населения Павловского муниципального района, защита населения  от заболеваний общих для человека и животных,  формирование гуманного и ответственного отношения к безнадзорным животным.
</t>
  </si>
  <si>
    <t xml:space="preserve"> Удовлетворение потребностей сельского населения в благоустроенном жилье.</t>
  </si>
  <si>
    <t xml:space="preserve">   Дальнейшее развитие отрасли  молочного скотоводства, свиноводства.  Наращивание объемов производства животноводческой продукции (молока, мяса), роста продуктивности животных при сохранении и увеличении поголовья всех видов животных. </t>
  </si>
  <si>
    <t>Создание необходимых условий на муниципальном уровне для развития сельскохозяйственного производства, осуществление мероприятий обеспечивающего характера, направленные на создание условий для эффективной реализации муниципальной программы, обеспечение информационно-аналитического, организационного сопровождения и мониторинга реализации мероприятий программы.</t>
  </si>
  <si>
    <t xml:space="preserve">  Повышение уровня комплексного обустройства населенных пунктов, расположенных на сельских территориях, объектами социальной, инженерной инфраструктуры.
</t>
  </si>
  <si>
    <t>Обеспечение роста уровня жизни сельского населения, создание комфортной среды его жизнедеятельности, повышение престижа проживания и работы в сельской местности.</t>
  </si>
  <si>
    <t>к муниципальной программе Павловского муниципального района Воронежской области "Развитие сельского хозяйства на территории Павловского муниципального района"</t>
  </si>
  <si>
    <t>Приложение №  5</t>
  </si>
  <si>
    <t>к постановлению администрации Павловского муниципального района Воронежской области                      от _______________№________</t>
  </si>
  <si>
    <t>Воронежской области</t>
  </si>
  <si>
    <t>Глава Павловского муниципального района</t>
  </si>
  <si>
    <t>М.Н. Янцов</t>
  </si>
  <si>
    <t xml:space="preserve">Приложение № 1  </t>
  </si>
  <si>
    <t>Приложение № 1</t>
  </si>
  <si>
    <t>к постановлению администрации Павловского муниципального района Воронежской области                                                               от _______________№________</t>
  </si>
  <si>
    <t>к постановлению администрации Павловского муниципального района Воронежской области                                                                  от _______________№________</t>
  </si>
  <si>
    <t>Оценка расходов по годам реализации муниципальной программы</t>
  </si>
  <si>
    <t>Сведения о показателях (индикаторах) муниципальной программы Павловского муниципального района Воронежской области  "Развитие сельского хозяйства на территории Павловского муниципального района"   и их значениях</t>
  </si>
  <si>
    <t>Администрация Павловского муниципального района Воронежской области, муниципальный отдел по управлению муниципальным имуществом администрации Павловского муниципального района  Воронежской области</t>
  </si>
  <si>
    <t>Муниципальный отдел по управлению муниципальным имуществом администрации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</si>
  <si>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</si>
  <si>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>Приложение №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</si>
</sst>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20"/>
      <color rgb="FFFF0000"/>
      <name val="Times New Roman"/>
      <family val="1"/>
      <charset val="204"/>
    </font>
    <font>
      <sz val="20"/>
      <name val="Times New Roman"/>
      <family val="1"/>
      <charset val="204"/>
    </font>
    <font>
      <sz val="2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center" wrapText="1"/>
    </xf>
    <xf numFmtId="164" fontId="2" fillId="2" borderId="6" xfId="0" applyNumberFormat="1" applyFont="1" applyFill="1" applyBorder="1" applyAlignment="1">
      <alignment horizontal="center" wrapText="1"/>
    </xf>
    <xf numFmtId="0" fontId="2" fillId="2" borderId="1" xfId="0" applyFont="1" applyFill="1" applyBorder="1"/>
    <xf numFmtId="0" fontId="2" fillId="2" borderId="0" xfId="0" applyFont="1" applyFill="1"/>
    <xf numFmtId="0" fontId="2" fillId="2" borderId="6" xfId="0" applyFont="1" applyFill="1" applyBorder="1" applyAlignment="1">
      <alignment horizont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justify" wrapText="1"/>
    </xf>
    <xf numFmtId="2" fontId="2" fillId="2" borderId="6" xfId="0" applyNumberFormat="1" applyFont="1" applyFill="1" applyBorder="1" applyAlignment="1">
      <alignment horizontal="center" wrapText="1"/>
    </xf>
    <xf numFmtId="2" fontId="8" fillId="2" borderId="6" xfId="0" applyNumberFormat="1" applyFont="1" applyFill="1" applyBorder="1" applyAlignment="1">
      <alignment horizontal="center" wrapText="1"/>
    </xf>
    <xf numFmtId="164" fontId="2" fillId="2" borderId="0" xfId="0" applyNumberFormat="1" applyFont="1" applyFill="1"/>
    <xf numFmtId="164" fontId="2" fillId="2" borderId="1" xfId="0" applyNumberFormat="1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wrapText="1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wrapText="1"/>
    </xf>
    <xf numFmtId="0" fontId="2" fillId="2" borderId="6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0" xfId="0" applyFont="1" applyFill="1"/>
    <xf numFmtId="0" fontId="2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49" fontId="2" fillId="2" borderId="1" xfId="0" applyNumberFormat="1" applyFont="1" applyFill="1" applyBorder="1" applyAlignment="1">
      <alignment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justify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right" wrapText="1"/>
    </xf>
    <xf numFmtId="0" fontId="2" fillId="2" borderId="6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/>
    </xf>
    <xf numFmtId="2" fontId="2" fillId="2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top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justify" vertical="top" wrapText="1"/>
    </xf>
    <xf numFmtId="0" fontId="2" fillId="2" borderId="10" xfId="0" applyFont="1" applyFill="1" applyBorder="1" applyAlignment="1">
      <alignment wrapText="1"/>
    </xf>
    <xf numFmtId="0" fontId="2" fillId="2" borderId="0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2" fillId="2" borderId="0" xfId="0" applyNumberFormat="1" applyFont="1" applyFill="1"/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2" borderId="7" xfId="0" applyNumberFormat="1" applyFont="1" applyFill="1" applyBorder="1" applyAlignment="1">
      <alignment horizontal="left" vertical="center" wrapText="1"/>
    </xf>
    <xf numFmtId="49" fontId="8" fillId="2" borderId="8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wrapText="1"/>
    </xf>
    <xf numFmtId="0" fontId="2" fillId="2" borderId="2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justify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justify" vertical="center" wrapText="1"/>
    </xf>
    <xf numFmtId="0" fontId="2" fillId="2" borderId="3" xfId="0" applyFont="1" applyFill="1" applyBorder="1" applyAlignment="1">
      <alignment horizontal="justify" vertical="top" wrapText="1"/>
    </xf>
    <xf numFmtId="0" fontId="2" fillId="2" borderId="4" xfId="0" applyFont="1" applyFill="1" applyBorder="1" applyAlignment="1">
      <alignment horizontal="justify" vertical="top" wrapText="1"/>
    </xf>
    <xf numFmtId="0" fontId="2" fillId="2" borderId="5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wrapText="1"/>
    </xf>
    <xf numFmtId="0" fontId="8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2"/>
  <sheetViews>
    <sheetView tabSelected="1" view="pageBreakPreview" zoomScale="50" zoomScaleNormal="100" zoomScaleSheetLayoutView="50" zoomScalePageLayoutView="80" workbookViewId="0">
      <selection activeCell="A26" sqref="A26:R26"/>
    </sheetView>
  </sheetViews>
  <sheetFormatPr defaultRowHeight="26.25" x14ac:dyDescent="0.25"/>
  <cols>
    <col min="1" max="1" width="7.140625" style="18" customWidth="1"/>
    <col min="2" max="2" width="129.7109375" style="7" customWidth="1"/>
    <col min="3" max="3" width="21.7109375" style="7" customWidth="1"/>
    <col min="4" max="10" width="10.28515625" style="7" hidden="1" customWidth="1"/>
    <col min="11" max="11" width="23.140625" style="7" customWidth="1"/>
    <col min="12" max="12" width="23.42578125" style="7" customWidth="1"/>
    <col min="13" max="13" width="21.28515625" style="7" customWidth="1"/>
    <col min="14" max="14" width="21" style="7" customWidth="1"/>
    <col min="15" max="15" width="22" style="7" customWidth="1"/>
    <col min="16" max="16" width="22.28515625" style="7" customWidth="1"/>
    <col min="17" max="17" width="21.7109375" style="7" customWidth="1"/>
    <col min="18" max="18" width="21.42578125" style="7" customWidth="1"/>
    <col min="19" max="16384" width="9.140625" style="7"/>
  </cols>
  <sheetData>
    <row r="1" spans="1:18" ht="38.25" customHeight="1" x14ac:dyDescent="0.25">
      <c r="O1" s="105" t="s">
        <v>166</v>
      </c>
      <c r="P1" s="105"/>
      <c r="Q1" s="105"/>
      <c r="R1" s="105"/>
    </row>
    <row r="2" spans="1:18" ht="72.75" customHeight="1" x14ac:dyDescent="0.25">
      <c r="O2" s="105" t="s">
        <v>162</v>
      </c>
      <c r="P2" s="105"/>
      <c r="Q2" s="105"/>
      <c r="R2" s="105"/>
    </row>
    <row r="3" spans="1:18" s="86" customFormat="1" ht="20.25" customHeight="1" x14ac:dyDescent="0.25">
      <c r="A3" s="18"/>
      <c r="O3" s="84"/>
      <c r="P3" s="84"/>
      <c r="Q3" s="84"/>
      <c r="R3" s="84"/>
    </row>
    <row r="4" spans="1:18" ht="48.75" customHeight="1" x14ac:dyDescent="0.25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106" t="s">
        <v>167</v>
      </c>
      <c r="P4" s="106"/>
      <c r="Q4" s="106"/>
      <c r="R4" s="106"/>
    </row>
    <row r="5" spans="1:18" ht="101.25" customHeight="1" x14ac:dyDescent="0.25">
      <c r="A5" s="110"/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8"/>
      <c r="M5" s="8"/>
      <c r="N5" s="8"/>
      <c r="O5" s="106" t="s">
        <v>160</v>
      </c>
      <c r="P5" s="106"/>
      <c r="Q5" s="106"/>
      <c r="R5" s="106"/>
    </row>
    <row r="6" spans="1:18" ht="29.25" customHeight="1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8"/>
      <c r="M6" s="8"/>
      <c r="N6" s="8"/>
      <c r="O6" s="70"/>
      <c r="P6" s="70"/>
      <c r="Q6" s="70"/>
      <c r="R6" s="70"/>
    </row>
    <row r="7" spans="1:18" ht="57.75" customHeight="1" x14ac:dyDescent="0.25">
      <c r="A7" s="110" t="s">
        <v>171</v>
      </c>
      <c r="B7" s="110"/>
      <c r="C7" s="110"/>
      <c r="D7" s="110"/>
      <c r="E7" s="110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</row>
    <row r="8" spans="1:18" ht="8.25" customHeight="1" x14ac:dyDescent="0.25">
      <c r="A8" s="111"/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111"/>
      <c r="P8" s="111"/>
      <c r="Q8" s="111"/>
      <c r="R8" s="111"/>
    </row>
    <row r="9" spans="1:18" ht="49.5" customHeight="1" x14ac:dyDescent="0.25">
      <c r="A9" s="119" t="s">
        <v>0</v>
      </c>
      <c r="B9" s="120" t="s">
        <v>1</v>
      </c>
      <c r="C9" s="120" t="s">
        <v>2</v>
      </c>
      <c r="D9" s="113" t="s">
        <v>3</v>
      </c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4"/>
      <c r="Q9" s="114"/>
      <c r="R9" s="115"/>
    </row>
    <row r="10" spans="1:18" ht="52.5" x14ac:dyDescent="0.25">
      <c r="A10" s="119"/>
      <c r="B10" s="120"/>
      <c r="C10" s="120"/>
      <c r="D10" s="21" t="s">
        <v>64</v>
      </c>
      <c r="E10" s="21" t="s">
        <v>65</v>
      </c>
      <c r="F10" s="21" t="s">
        <v>66</v>
      </c>
      <c r="G10" s="21" t="s">
        <v>67</v>
      </c>
      <c r="H10" s="21" t="s">
        <v>68</v>
      </c>
      <c r="I10" s="21" t="s">
        <v>69</v>
      </c>
      <c r="J10" s="21" t="s">
        <v>70</v>
      </c>
      <c r="K10" s="21" t="s">
        <v>71</v>
      </c>
      <c r="L10" s="21" t="s">
        <v>72</v>
      </c>
      <c r="M10" s="21" t="s">
        <v>73</v>
      </c>
      <c r="N10" s="21" t="s">
        <v>74</v>
      </c>
      <c r="O10" s="21" t="s">
        <v>75</v>
      </c>
      <c r="P10" s="21" t="s">
        <v>76</v>
      </c>
      <c r="Q10" s="21" t="s">
        <v>77</v>
      </c>
      <c r="R10" s="21" t="s">
        <v>78</v>
      </c>
    </row>
    <row r="11" spans="1:18" x14ac:dyDescent="0.25">
      <c r="A11" s="20">
        <v>1</v>
      </c>
      <c r="B11" s="21">
        <v>2</v>
      </c>
      <c r="C11" s="21">
        <v>3</v>
      </c>
      <c r="D11" s="21">
        <v>4</v>
      </c>
      <c r="E11" s="21">
        <v>5</v>
      </c>
      <c r="F11" s="21">
        <v>6</v>
      </c>
      <c r="G11" s="21">
        <v>7</v>
      </c>
      <c r="H11" s="21">
        <v>8</v>
      </c>
      <c r="I11" s="21">
        <v>9</v>
      </c>
      <c r="J11" s="21">
        <v>10</v>
      </c>
      <c r="K11" s="54">
        <v>4</v>
      </c>
      <c r="L11" s="27">
        <v>5</v>
      </c>
      <c r="M11" s="27">
        <v>6</v>
      </c>
      <c r="N11" s="27">
        <v>7</v>
      </c>
      <c r="O11" s="27">
        <v>8</v>
      </c>
      <c r="P11" s="27">
        <v>9</v>
      </c>
      <c r="Q11" s="27">
        <v>10</v>
      </c>
      <c r="R11" s="27">
        <v>11</v>
      </c>
    </row>
    <row r="12" spans="1:18" ht="42.75" customHeight="1" x14ac:dyDescent="0.25">
      <c r="A12" s="107" t="s">
        <v>44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9"/>
    </row>
    <row r="13" spans="1:18" ht="61.5" customHeight="1" x14ac:dyDescent="0.25">
      <c r="A13" s="20" t="s">
        <v>129</v>
      </c>
      <c r="B13" s="64" t="s">
        <v>45</v>
      </c>
      <c r="C13" s="23" t="s">
        <v>79</v>
      </c>
      <c r="D13" s="25">
        <v>15.6</v>
      </c>
      <c r="E13" s="25">
        <v>15.7</v>
      </c>
      <c r="F13" s="25">
        <v>15.7</v>
      </c>
      <c r="G13" s="25">
        <v>15.8</v>
      </c>
      <c r="H13" s="25">
        <v>16</v>
      </c>
      <c r="I13" s="25">
        <v>16.8</v>
      </c>
      <c r="J13" s="25">
        <v>17</v>
      </c>
      <c r="K13" s="28">
        <v>18</v>
      </c>
      <c r="L13" s="29">
        <v>18</v>
      </c>
      <c r="M13" s="29">
        <v>18</v>
      </c>
      <c r="N13" s="29">
        <v>18</v>
      </c>
      <c r="O13" s="29">
        <v>18</v>
      </c>
      <c r="P13" s="29">
        <v>18</v>
      </c>
      <c r="Q13" s="29">
        <v>18</v>
      </c>
      <c r="R13" s="29">
        <v>18</v>
      </c>
    </row>
    <row r="14" spans="1:18" ht="69" customHeight="1" x14ac:dyDescent="0.25">
      <c r="A14" s="24" t="s">
        <v>130</v>
      </c>
      <c r="B14" s="64" t="s">
        <v>147</v>
      </c>
      <c r="C14" s="23" t="s">
        <v>80</v>
      </c>
      <c r="D14" s="30">
        <v>15500</v>
      </c>
      <c r="E14" s="30">
        <v>16500</v>
      </c>
      <c r="F14" s="30">
        <v>17500</v>
      </c>
      <c r="G14" s="30">
        <v>18000</v>
      </c>
      <c r="H14" s="30">
        <v>24600</v>
      </c>
      <c r="I14" s="30">
        <v>25000</v>
      </c>
      <c r="J14" s="30">
        <v>25500</v>
      </c>
      <c r="K14" s="77">
        <v>33000</v>
      </c>
      <c r="L14" s="27">
        <f t="shared" ref="L14:R14" si="0">K14*1.03</f>
        <v>33990</v>
      </c>
      <c r="M14" s="61">
        <f t="shared" si="0"/>
        <v>35009.700000000004</v>
      </c>
      <c r="N14" s="61">
        <f t="shared" si="0"/>
        <v>36059.991000000002</v>
      </c>
      <c r="O14" s="61">
        <f t="shared" si="0"/>
        <v>37141.790730000001</v>
      </c>
      <c r="P14" s="61">
        <f t="shared" si="0"/>
        <v>38256.044451900001</v>
      </c>
      <c r="Q14" s="61">
        <f t="shared" si="0"/>
        <v>39403.725785457005</v>
      </c>
      <c r="R14" s="61">
        <f t="shared" si="0"/>
        <v>40585.837559020714</v>
      </c>
    </row>
    <row r="15" spans="1:18" s="58" customFormat="1" ht="47.25" customHeight="1" x14ac:dyDescent="0.25">
      <c r="A15" s="112" t="s">
        <v>46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  <c r="O15" s="112"/>
      <c r="P15" s="112"/>
      <c r="Q15" s="112"/>
      <c r="R15" s="112"/>
    </row>
    <row r="16" spans="1:18" ht="58.5" customHeight="1" x14ac:dyDescent="0.25">
      <c r="A16" s="24" t="s">
        <v>129</v>
      </c>
      <c r="B16" s="64" t="s">
        <v>47</v>
      </c>
      <c r="C16" s="11"/>
      <c r="D16" s="11"/>
      <c r="E16" s="11"/>
      <c r="F16" s="11"/>
      <c r="G16" s="11"/>
      <c r="H16" s="11"/>
      <c r="I16" s="11"/>
      <c r="J16" s="11"/>
      <c r="K16" s="11"/>
      <c r="L16" s="9"/>
      <c r="M16" s="9"/>
      <c r="N16" s="9"/>
      <c r="O16" s="9"/>
      <c r="P16" s="9"/>
      <c r="Q16" s="9"/>
      <c r="R16" s="9"/>
    </row>
    <row r="17" spans="1:18" ht="46.5" customHeight="1" x14ac:dyDescent="0.25">
      <c r="A17" s="10"/>
      <c r="B17" s="64" t="s">
        <v>48</v>
      </c>
      <c r="C17" s="25" t="s">
        <v>81</v>
      </c>
      <c r="D17" s="13">
        <v>114500</v>
      </c>
      <c r="E17" s="13">
        <v>117500</v>
      </c>
      <c r="F17" s="13">
        <v>123000</v>
      </c>
      <c r="G17" s="13">
        <v>127000</v>
      </c>
      <c r="H17" s="13">
        <v>130300</v>
      </c>
      <c r="I17" s="13">
        <v>134500</v>
      </c>
      <c r="J17" s="13">
        <v>138000</v>
      </c>
      <c r="K17" s="76">
        <v>140000</v>
      </c>
      <c r="L17" s="76">
        <v>140000</v>
      </c>
      <c r="M17" s="76">
        <v>140000</v>
      </c>
      <c r="N17" s="76">
        <v>140000</v>
      </c>
      <c r="O17" s="76">
        <v>140000</v>
      </c>
      <c r="P17" s="76">
        <v>140000</v>
      </c>
      <c r="Q17" s="76">
        <v>140000</v>
      </c>
      <c r="R17" s="76">
        <v>140000</v>
      </c>
    </row>
    <row r="18" spans="1:18" ht="46.5" customHeight="1" x14ac:dyDescent="0.25">
      <c r="A18" s="10"/>
      <c r="B18" s="64" t="s">
        <v>49</v>
      </c>
      <c r="C18" s="25" t="s">
        <v>81</v>
      </c>
      <c r="D18" s="14">
        <v>44100</v>
      </c>
      <c r="E18" s="14">
        <v>45100</v>
      </c>
      <c r="F18" s="14">
        <v>46100</v>
      </c>
      <c r="G18" s="14">
        <v>47100</v>
      </c>
      <c r="H18" s="14">
        <v>48100</v>
      </c>
      <c r="I18" s="14">
        <v>34500</v>
      </c>
      <c r="J18" s="14">
        <v>34500</v>
      </c>
      <c r="K18" s="76">
        <v>25000</v>
      </c>
      <c r="L18" s="76">
        <v>25000</v>
      </c>
      <c r="M18" s="76">
        <v>25000</v>
      </c>
      <c r="N18" s="76">
        <v>25000</v>
      </c>
      <c r="O18" s="76">
        <v>25000</v>
      </c>
      <c r="P18" s="76">
        <v>25000</v>
      </c>
      <c r="Q18" s="76">
        <v>25000</v>
      </c>
      <c r="R18" s="76">
        <v>25000</v>
      </c>
    </row>
    <row r="19" spans="1:18" ht="45" customHeight="1" x14ac:dyDescent="0.25">
      <c r="A19" s="55"/>
      <c r="B19" s="64" t="s">
        <v>50</v>
      </c>
      <c r="C19" s="25" t="s">
        <v>81</v>
      </c>
      <c r="D19" s="12">
        <v>72800</v>
      </c>
      <c r="E19" s="12">
        <v>73100</v>
      </c>
      <c r="F19" s="12">
        <v>73400</v>
      </c>
      <c r="G19" s="12">
        <v>73700</v>
      </c>
      <c r="H19" s="12">
        <v>74000</v>
      </c>
      <c r="I19" s="12">
        <v>57800</v>
      </c>
      <c r="J19" s="12">
        <v>57800</v>
      </c>
      <c r="K19" s="76">
        <v>45000</v>
      </c>
      <c r="L19" s="76">
        <v>45000</v>
      </c>
      <c r="M19" s="76">
        <v>45000</v>
      </c>
      <c r="N19" s="76">
        <v>45000</v>
      </c>
      <c r="O19" s="76">
        <v>45000</v>
      </c>
      <c r="P19" s="76">
        <v>45000</v>
      </c>
      <c r="Q19" s="76">
        <v>45000</v>
      </c>
      <c r="R19" s="76">
        <v>45000</v>
      </c>
    </row>
    <row r="20" spans="1:18" ht="54" customHeight="1" x14ac:dyDescent="0.25">
      <c r="A20" s="20" t="s">
        <v>130</v>
      </c>
      <c r="B20" s="64" t="s">
        <v>51</v>
      </c>
      <c r="C20" s="21" t="s">
        <v>81</v>
      </c>
      <c r="D20" s="21">
        <v>46300</v>
      </c>
      <c r="E20" s="21">
        <v>50800</v>
      </c>
      <c r="F20" s="21">
        <v>55300</v>
      </c>
      <c r="G20" s="21">
        <v>59800</v>
      </c>
      <c r="H20" s="21">
        <v>64300</v>
      </c>
      <c r="I20" s="21">
        <v>68800</v>
      </c>
      <c r="J20" s="21">
        <v>75000</v>
      </c>
      <c r="K20" s="76">
        <v>100000</v>
      </c>
      <c r="L20" s="76">
        <v>100000</v>
      </c>
      <c r="M20" s="76">
        <v>100000</v>
      </c>
      <c r="N20" s="76">
        <v>100000</v>
      </c>
      <c r="O20" s="76">
        <v>100000</v>
      </c>
      <c r="P20" s="76">
        <v>100000</v>
      </c>
      <c r="Q20" s="76">
        <v>100000</v>
      </c>
      <c r="R20" s="76">
        <v>100000</v>
      </c>
    </row>
    <row r="21" spans="1:18" s="58" customFormat="1" ht="47.25" customHeight="1" x14ac:dyDescent="0.25">
      <c r="A21" s="112" t="s">
        <v>52</v>
      </c>
      <c r="B21" s="112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  <c r="N21" s="112"/>
      <c r="O21" s="112"/>
      <c r="P21" s="112"/>
      <c r="Q21" s="112"/>
      <c r="R21" s="112"/>
    </row>
    <row r="22" spans="1:18" ht="63" customHeight="1" x14ac:dyDescent="0.25">
      <c r="A22" s="24" t="s">
        <v>129</v>
      </c>
      <c r="B22" s="64" t="s">
        <v>53</v>
      </c>
      <c r="C22" s="25" t="s">
        <v>81</v>
      </c>
      <c r="D22" s="21">
        <v>12500</v>
      </c>
      <c r="E22" s="21">
        <v>13500</v>
      </c>
      <c r="F22" s="21">
        <v>13800</v>
      </c>
      <c r="G22" s="21">
        <v>15700</v>
      </c>
      <c r="H22" s="21">
        <v>17300</v>
      </c>
      <c r="I22" s="21">
        <v>19000</v>
      </c>
      <c r="J22" s="21">
        <v>20700</v>
      </c>
      <c r="K22" s="76">
        <v>20700</v>
      </c>
      <c r="L22" s="27">
        <v>20700</v>
      </c>
      <c r="M22" s="27">
        <v>20700</v>
      </c>
      <c r="N22" s="27">
        <v>20700</v>
      </c>
      <c r="O22" s="27">
        <v>20700</v>
      </c>
      <c r="P22" s="27">
        <v>20700</v>
      </c>
      <c r="Q22" s="27">
        <v>20700</v>
      </c>
      <c r="R22" s="27">
        <v>20700</v>
      </c>
    </row>
    <row r="23" spans="1:18" ht="46.5" customHeight="1" x14ac:dyDescent="0.25">
      <c r="A23" s="24" t="s">
        <v>130</v>
      </c>
      <c r="B23" s="64" t="s">
        <v>54</v>
      </c>
      <c r="C23" s="25" t="s">
        <v>81</v>
      </c>
      <c r="D23" s="21">
        <v>40982</v>
      </c>
      <c r="E23" s="21">
        <v>41392</v>
      </c>
      <c r="F23" s="21">
        <v>41806</v>
      </c>
      <c r="G23" s="21">
        <v>42224</v>
      </c>
      <c r="H23" s="21">
        <v>42646</v>
      </c>
      <c r="I23" s="21">
        <v>43072</v>
      </c>
      <c r="J23" s="21">
        <v>43500</v>
      </c>
      <c r="K23" s="76">
        <v>43680</v>
      </c>
      <c r="L23" s="27">
        <v>43700</v>
      </c>
      <c r="M23" s="27">
        <v>43700</v>
      </c>
      <c r="N23" s="27">
        <v>43700</v>
      </c>
      <c r="O23" s="27">
        <v>43700</v>
      </c>
      <c r="P23" s="27">
        <v>43700</v>
      </c>
      <c r="Q23" s="27">
        <v>43700</v>
      </c>
      <c r="R23" s="27">
        <v>43700</v>
      </c>
    </row>
    <row r="24" spans="1:18" s="59" customFormat="1" ht="48.75" customHeight="1" x14ac:dyDescent="0.25">
      <c r="A24" s="116" t="s">
        <v>55</v>
      </c>
      <c r="B24" s="117"/>
      <c r="C24" s="117"/>
      <c r="D24" s="117"/>
      <c r="E24" s="117"/>
      <c r="F24" s="117"/>
      <c r="G24" s="117"/>
      <c r="H24" s="117"/>
      <c r="I24" s="117"/>
      <c r="J24" s="117"/>
      <c r="K24" s="117"/>
      <c r="L24" s="117"/>
      <c r="M24" s="117"/>
      <c r="N24" s="117"/>
      <c r="O24" s="117"/>
      <c r="P24" s="117"/>
      <c r="Q24" s="117"/>
      <c r="R24" s="118"/>
    </row>
    <row r="25" spans="1:18" s="15" customFormat="1" ht="100.5" customHeight="1" x14ac:dyDescent="0.25">
      <c r="A25" s="32" t="s">
        <v>129</v>
      </c>
      <c r="B25" s="65" t="s">
        <v>56</v>
      </c>
      <c r="C25" s="33" t="s">
        <v>84</v>
      </c>
      <c r="D25" s="33">
        <v>1</v>
      </c>
      <c r="E25" s="33">
        <v>1</v>
      </c>
      <c r="F25" s="33">
        <v>1</v>
      </c>
      <c r="G25" s="33">
        <v>1</v>
      </c>
      <c r="H25" s="33">
        <v>1</v>
      </c>
      <c r="I25" s="33">
        <v>1</v>
      </c>
      <c r="J25" s="33">
        <v>1</v>
      </c>
      <c r="K25" s="33">
        <v>0</v>
      </c>
      <c r="L25" s="33">
        <v>1</v>
      </c>
      <c r="M25" s="33">
        <v>1</v>
      </c>
      <c r="N25" s="33">
        <v>1</v>
      </c>
      <c r="O25" s="33">
        <v>1</v>
      </c>
      <c r="P25" s="33">
        <v>1</v>
      </c>
      <c r="Q25" s="33">
        <v>1</v>
      </c>
      <c r="R25" s="33">
        <v>1</v>
      </c>
    </row>
    <row r="26" spans="1:18" s="58" customFormat="1" ht="60.75" customHeight="1" x14ac:dyDescent="0.25">
      <c r="A26" s="107" t="s">
        <v>57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9"/>
    </row>
    <row r="27" spans="1:18" s="58" customFormat="1" ht="56.25" customHeight="1" x14ac:dyDescent="0.25">
      <c r="A27" s="112" t="s">
        <v>144</v>
      </c>
      <c r="B27" s="112"/>
      <c r="C27" s="112"/>
      <c r="D27" s="112"/>
      <c r="E27" s="112"/>
      <c r="F27" s="112"/>
      <c r="G27" s="112"/>
      <c r="H27" s="112"/>
      <c r="I27" s="112"/>
      <c r="J27" s="112"/>
      <c r="K27" s="112"/>
      <c r="L27" s="112"/>
      <c r="M27" s="112"/>
      <c r="N27" s="112"/>
      <c r="O27" s="112"/>
      <c r="P27" s="112"/>
      <c r="Q27" s="112"/>
      <c r="R27" s="112"/>
    </row>
    <row r="28" spans="1:18" ht="76.5" customHeight="1" x14ac:dyDescent="0.25">
      <c r="A28" s="60" t="s">
        <v>129</v>
      </c>
      <c r="B28" s="64" t="s">
        <v>58</v>
      </c>
      <c r="C28" s="23" t="s">
        <v>85</v>
      </c>
      <c r="D28" s="23">
        <v>100</v>
      </c>
      <c r="E28" s="23">
        <v>100</v>
      </c>
      <c r="F28" s="23">
        <v>100</v>
      </c>
      <c r="G28" s="23">
        <v>100</v>
      </c>
      <c r="H28" s="23">
        <v>100</v>
      </c>
      <c r="I28" s="23">
        <v>100</v>
      </c>
      <c r="J28" s="23">
        <v>100</v>
      </c>
      <c r="K28" s="31">
        <v>100</v>
      </c>
      <c r="L28" s="31">
        <v>100</v>
      </c>
      <c r="M28" s="31">
        <v>100</v>
      </c>
      <c r="N28" s="31">
        <v>100</v>
      </c>
      <c r="O28" s="31">
        <v>100</v>
      </c>
      <c r="P28" s="31">
        <v>100</v>
      </c>
      <c r="Q28" s="31">
        <v>100</v>
      </c>
      <c r="R28" s="31">
        <v>100</v>
      </c>
    </row>
    <row r="29" spans="1:18" s="58" customFormat="1" ht="48" customHeight="1" x14ac:dyDescent="0.25">
      <c r="A29" s="107" t="s">
        <v>124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9"/>
    </row>
    <row r="30" spans="1:18" s="58" customFormat="1" ht="45.75" customHeight="1" x14ac:dyDescent="0.25">
      <c r="A30" s="112" t="s">
        <v>145</v>
      </c>
      <c r="B30" s="112"/>
      <c r="C30" s="112"/>
      <c r="D30" s="112"/>
      <c r="E30" s="112"/>
      <c r="F30" s="112"/>
      <c r="G30" s="112"/>
      <c r="H30" s="112"/>
      <c r="I30" s="112"/>
      <c r="J30" s="112"/>
      <c r="K30" s="112"/>
      <c r="L30" s="112"/>
      <c r="M30" s="112"/>
      <c r="N30" s="112"/>
      <c r="O30" s="112"/>
      <c r="P30" s="112"/>
      <c r="Q30" s="112"/>
      <c r="R30" s="112"/>
    </row>
    <row r="31" spans="1:18" ht="46.5" customHeight="1" x14ac:dyDescent="0.25">
      <c r="A31" s="62" t="s">
        <v>129</v>
      </c>
      <c r="B31" s="66" t="s">
        <v>59</v>
      </c>
      <c r="C31" s="56" t="s">
        <v>83</v>
      </c>
      <c r="D31" s="56" t="s">
        <v>82</v>
      </c>
      <c r="E31" s="56">
        <v>45</v>
      </c>
      <c r="F31" s="56">
        <v>50</v>
      </c>
      <c r="G31" s="56">
        <v>52</v>
      </c>
      <c r="H31" s="56">
        <v>126</v>
      </c>
      <c r="I31" s="56">
        <v>45</v>
      </c>
      <c r="J31" s="56">
        <v>120</v>
      </c>
      <c r="K31" s="63">
        <v>65</v>
      </c>
      <c r="L31" s="79">
        <v>65</v>
      </c>
      <c r="M31" s="79">
        <v>0</v>
      </c>
      <c r="N31" s="79">
        <v>0</v>
      </c>
      <c r="O31" s="79">
        <v>0</v>
      </c>
      <c r="P31" s="79">
        <v>0</v>
      </c>
      <c r="Q31" s="79">
        <v>0</v>
      </c>
      <c r="R31" s="79">
        <v>0</v>
      </c>
    </row>
    <row r="32" spans="1:18" ht="77.25" customHeight="1" x14ac:dyDescent="0.25">
      <c r="A32" s="20" t="s">
        <v>130</v>
      </c>
      <c r="B32" s="64" t="s">
        <v>60</v>
      </c>
      <c r="C32" s="21" t="s">
        <v>85</v>
      </c>
      <c r="D32" s="21" t="s">
        <v>82</v>
      </c>
      <c r="E32" s="21">
        <v>89</v>
      </c>
      <c r="F32" s="21">
        <v>96</v>
      </c>
      <c r="G32" s="21">
        <v>96</v>
      </c>
      <c r="H32" s="21">
        <v>93</v>
      </c>
      <c r="I32" s="21">
        <v>85</v>
      </c>
      <c r="J32" s="21">
        <v>83</v>
      </c>
      <c r="K32" s="77">
        <v>80</v>
      </c>
      <c r="L32" s="27">
        <v>70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</row>
    <row r="33" spans="1:18" ht="72.75" customHeight="1" x14ac:dyDescent="0.25">
      <c r="A33" s="20" t="s">
        <v>131</v>
      </c>
      <c r="B33" s="64" t="s">
        <v>61</v>
      </c>
      <c r="C33" s="21" t="s">
        <v>84</v>
      </c>
      <c r="D33" s="21" t="s">
        <v>82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76">
        <v>0</v>
      </c>
      <c r="L33" s="76">
        <v>0</v>
      </c>
      <c r="M33" s="76">
        <v>0</v>
      </c>
      <c r="N33" s="76">
        <v>0</v>
      </c>
      <c r="O33" s="76">
        <v>0</v>
      </c>
      <c r="P33" s="76">
        <v>0</v>
      </c>
      <c r="Q33" s="76">
        <v>0</v>
      </c>
      <c r="R33" s="76">
        <v>0</v>
      </c>
    </row>
    <row r="34" spans="1:18" ht="87" customHeight="1" x14ac:dyDescent="0.25">
      <c r="A34" s="20" t="s">
        <v>132</v>
      </c>
      <c r="B34" s="64" t="s">
        <v>62</v>
      </c>
      <c r="C34" s="21" t="s">
        <v>85</v>
      </c>
      <c r="D34" s="21"/>
      <c r="E34" s="21">
        <v>65</v>
      </c>
      <c r="F34" s="21">
        <v>65</v>
      </c>
      <c r="G34" s="21">
        <v>120</v>
      </c>
      <c r="H34" s="21">
        <v>100</v>
      </c>
      <c r="I34" s="21">
        <v>100</v>
      </c>
      <c r="J34" s="21">
        <v>100</v>
      </c>
      <c r="K34" s="77">
        <v>100</v>
      </c>
      <c r="L34" s="27">
        <v>100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</row>
    <row r="35" spans="1:18" s="58" customFormat="1" ht="63" customHeight="1" x14ac:dyDescent="0.25">
      <c r="A35" s="107" t="s">
        <v>125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9"/>
    </row>
    <row r="36" spans="1:18" ht="47.25" customHeight="1" x14ac:dyDescent="0.25">
      <c r="A36" s="107" t="s">
        <v>126</v>
      </c>
      <c r="B36" s="108"/>
      <c r="C36" s="108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9"/>
    </row>
    <row r="37" spans="1:18" ht="75.75" customHeight="1" x14ac:dyDescent="0.25">
      <c r="A37" s="20" t="s">
        <v>129</v>
      </c>
      <c r="B37" s="64" t="s">
        <v>63</v>
      </c>
      <c r="C37" s="21" t="s">
        <v>86</v>
      </c>
      <c r="D37" s="21"/>
      <c r="E37" s="21"/>
      <c r="F37" s="21"/>
      <c r="G37" s="21"/>
      <c r="H37" s="21"/>
      <c r="I37" s="21"/>
      <c r="J37" s="21">
        <v>3</v>
      </c>
      <c r="K37" s="19">
        <v>7</v>
      </c>
      <c r="L37" s="27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</row>
    <row r="38" spans="1:18" ht="51" customHeight="1" x14ac:dyDescent="0.25">
      <c r="A38" s="20"/>
      <c r="B38" s="107" t="s">
        <v>128</v>
      </c>
      <c r="C38" s="108"/>
      <c r="D38" s="108"/>
      <c r="E38" s="108"/>
      <c r="F38" s="108"/>
      <c r="G38" s="108"/>
      <c r="H38" s="108"/>
      <c r="I38" s="108"/>
      <c r="J38" s="108"/>
      <c r="K38" s="108"/>
      <c r="L38" s="108"/>
      <c r="M38" s="108"/>
      <c r="N38" s="108"/>
      <c r="O38" s="108"/>
      <c r="P38" s="108"/>
      <c r="Q38" s="108"/>
      <c r="R38" s="109"/>
    </row>
    <row r="39" spans="1:18" ht="97.5" customHeight="1" x14ac:dyDescent="0.25">
      <c r="A39" s="20" t="s">
        <v>129</v>
      </c>
      <c r="B39" s="64" t="s">
        <v>123</v>
      </c>
      <c r="C39" s="21" t="s">
        <v>122</v>
      </c>
      <c r="D39" s="21"/>
      <c r="E39" s="21"/>
      <c r="F39" s="21"/>
      <c r="G39" s="21"/>
      <c r="H39" s="21"/>
      <c r="I39" s="21"/>
      <c r="J39" s="21">
        <v>0</v>
      </c>
      <c r="K39" s="74">
        <v>0</v>
      </c>
      <c r="L39" s="27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</row>
    <row r="40" spans="1:18" s="90" customFormat="1" ht="34.5" customHeight="1" x14ac:dyDescent="0.25">
      <c r="A40" s="91"/>
      <c r="B40" s="87"/>
      <c r="C40" s="88"/>
      <c r="D40" s="88"/>
      <c r="E40" s="88"/>
      <c r="F40" s="88"/>
      <c r="G40" s="88"/>
      <c r="H40" s="88"/>
      <c r="I40" s="88"/>
      <c r="J40" s="88"/>
      <c r="K40" s="88"/>
      <c r="L40" s="92"/>
      <c r="M40" s="92"/>
      <c r="N40" s="92"/>
      <c r="O40" s="92"/>
      <c r="P40" s="92"/>
      <c r="Q40" s="92"/>
      <c r="R40" s="92"/>
    </row>
    <row r="41" spans="1:18" ht="35.25" customHeight="1" x14ac:dyDescent="0.25">
      <c r="A41" s="17"/>
      <c r="B41" s="66" t="s">
        <v>164</v>
      </c>
      <c r="C41" s="16"/>
      <c r="D41" s="16"/>
      <c r="E41" s="16"/>
      <c r="F41" s="16"/>
      <c r="G41" s="16"/>
      <c r="H41" s="16"/>
      <c r="I41" s="16"/>
      <c r="J41" s="16"/>
      <c r="K41" s="16"/>
    </row>
    <row r="42" spans="1:18" ht="29.25" customHeight="1" x14ac:dyDescent="0.25">
      <c r="B42" s="58" t="s">
        <v>163</v>
      </c>
      <c r="L42" s="7" t="s">
        <v>165</v>
      </c>
    </row>
  </sheetData>
  <mergeCells count="22">
    <mergeCell ref="C9:C10"/>
    <mergeCell ref="B38:R38"/>
    <mergeCell ref="A29:R29"/>
    <mergeCell ref="A35:R35"/>
    <mergeCell ref="A27:R27"/>
    <mergeCell ref="A30:R30"/>
    <mergeCell ref="O1:R1"/>
    <mergeCell ref="O2:R2"/>
    <mergeCell ref="O4:R4"/>
    <mergeCell ref="O5:R5"/>
    <mergeCell ref="A36:R36"/>
    <mergeCell ref="A5:K5"/>
    <mergeCell ref="A7:R7"/>
    <mergeCell ref="A8:R8"/>
    <mergeCell ref="A26:R26"/>
    <mergeCell ref="A15:R15"/>
    <mergeCell ref="D9:R9"/>
    <mergeCell ref="A12:R12"/>
    <mergeCell ref="A21:R21"/>
    <mergeCell ref="A24:R24"/>
    <mergeCell ref="A9:A10"/>
    <mergeCell ref="B9:B10"/>
  </mergeCells>
  <pageMargins left="0.7" right="0.7" top="0.75" bottom="0.75" header="0.3" footer="0.3"/>
  <pageSetup paperSize="9" scale="39" orientation="landscape" horizontalDpi="180" verticalDpi="180" r:id="rId1"/>
  <rowBreaks count="1" manualBreakCount="1">
    <brk id="2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BreakPreview" topLeftCell="B1" zoomScale="55" zoomScaleSheetLayoutView="55" workbookViewId="0">
      <selection activeCell="G15" sqref="G15"/>
    </sheetView>
  </sheetViews>
  <sheetFormatPr defaultRowHeight="26.25" x14ac:dyDescent="0.4"/>
  <cols>
    <col min="1" max="1" width="52.42578125" style="5" customWidth="1"/>
    <col min="2" max="2" width="84.7109375" style="5" customWidth="1"/>
    <col min="3" max="3" width="75.28515625" style="5" customWidth="1"/>
    <col min="4" max="4" width="22.140625" style="5" customWidth="1"/>
    <col min="5" max="5" width="20.42578125" style="5" customWidth="1"/>
    <col min="6" max="6" width="19.28515625" style="5" customWidth="1"/>
    <col min="7" max="7" width="19.7109375" style="5" customWidth="1"/>
    <col min="8" max="8" width="20.85546875" style="5" customWidth="1"/>
    <col min="9" max="16384" width="9.140625" style="5"/>
  </cols>
  <sheetData>
    <row r="1" spans="1:8" x14ac:dyDescent="0.4">
      <c r="D1" s="85" t="s">
        <v>127</v>
      </c>
      <c r="E1" s="85"/>
      <c r="F1" s="85"/>
      <c r="G1" s="85"/>
      <c r="H1" s="85"/>
    </row>
    <row r="2" spans="1:8" ht="85.5" customHeight="1" x14ac:dyDescent="0.4">
      <c r="D2" s="105" t="s">
        <v>169</v>
      </c>
      <c r="E2" s="105"/>
      <c r="F2" s="105"/>
      <c r="G2" s="105"/>
      <c r="H2" s="105"/>
    </row>
    <row r="3" spans="1:8" ht="15.75" customHeight="1" x14ac:dyDescent="0.4">
      <c r="D3" s="66"/>
      <c r="E3" s="66"/>
      <c r="F3" s="66"/>
      <c r="G3" s="66"/>
      <c r="H3" s="66"/>
    </row>
    <row r="4" spans="1:8" ht="26.25" customHeight="1" x14ac:dyDescent="0.4">
      <c r="A4" s="72"/>
      <c r="B4" s="72"/>
      <c r="C4" s="72"/>
      <c r="D4" s="135" t="s">
        <v>133</v>
      </c>
      <c r="E4" s="135"/>
      <c r="F4" s="135"/>
      <c r="G4" s="135"/>
      <c r="H4" s="135"/>
    </row>
    <row r="5" spans="1:8" ht="80.25" customHeight="1" x14ac:dyDescent="0.4">
      <c r="A5" s="73"/>
      <c r="B5" s="73"/>
      <c r="C5" s="73"/>
      <c r="D5" s="135" t="s">
        <v>160</v>
      </c>
      <c r="E5" s="135"/>
      <c r="F5" s="135"/>
      <c r="G5" s="135"/>
      <c r="H5" s="135"/>
    </row>
    <row r="6" spans="1:8" ht="59.25" customHeight="1" x14ac:dyDescent="0.4">
      <c r="A6" s="132" t="s">
        <v>40</v>
      </c>
      <c r="B6" s="132"/>
      <c r="C6" s="132"/>
      <c r="D6" s="132"/>
      <c r="E6" s="132"/>
      <c r="F6" s="132"/>
      <c r="G6" s="132"/>
      <c r="H6" s="132"/>
    </row>
    <row r="7" spans="1:8" ht="36" customHeight="1" x14ac:dyDescent="0.4">
      <c r="A7" s="132" t="s">
        <v>143</v>
      </c>
      <c r="B7" s="132"/>
      <c r="C7" s="132"/>
      <c r="D7" s="132"/>
      <c r="E7" s="132"/>
      <c r="F7" s="132"/>
      <c r="G7" s="132"/>
      <c r="H7" s="132"/>
    </row>
    <row r="8" spans="1:8" ht="7.5" customHeight="1" x14ac:dyDescent="0.4">
      <c r="A8" s="133"/>
      <c r="B8" s="133"/>
      <c r="C8" s="133"/>
      <c r="D8" s="133"/>
      <c r="E8" s="133"/>
      <c r="F8" s="133"/>
      <c r="G8" s="133"/>
      <c r="H8" s="133"/>
    </row>
    <row r="9" spans="1:8" ht="34.5" customHeight="1" x14ac:dyDescent="0.4">
      <c r="A9" s="134" t="s">
        <v>87</v>
      </c>
      <c r="B9" s="134"/>
      <c r="C9" s="134"/>
      <c r="D9" s="134"/>
      <c r="E9" s="134"/>
      <c r="F9" s="134"/>
      <c r="G9" s="134"/>
      <c r="H9" s="134"/>
    </row>
    <row r="10" spans="1:8" s="7" customFormat="1" ht="42" customHeight="1" x14ac:dyDescent="0.25">
      <c r="A10" s="120" t="s">
        <v>10</v>
      </c>
      <c r="B10" s="120" t="s">
        <v>41</v>
      </c>
      <c r="C10" s="127" t="s">
        <v>42</v>
      </c>
      <c r="D10" s="120" t="s">
        <v>11</v>
      </c>
      <c r="E10" s="120" t="s">
        <v>12</v>
      </c>
      <c r="F10" s="120"/>
      <c r="G10" s="120"/>
      <c r="H10" s="120"/>
    </row>
    <row r="11" spans="1:8" s="7" customFormat="1" ht="114.75" customHeight="1" x14ac:dyDescent="0.25">
      <c r="A11" s="120"/>
      <c r="B11" s="120"/>
      <c r="C11" s="129"/>
      <c r="D11" s="120"/>
      <c r="E11" s="25" t="s">
        <v>13</v>
      </c>
      <c r="F11" s="25" t="s">
        <v>14</v>
      </c>
      <c r="G11" s="25" t="s">
        <v>15</v>
      </c>
      <c r="H11" s="25" t="s">
        <v>16</v>
      </c>
    </row>
    <row r="12" spans="1:8" ht="34.5" customHeight="1" x14ac:dyDescent="0.4">
      <c r="A12" s="34">
        <v>1</v>
      </c>
      <c r="B12" s="34">
        <v>2</v>
      </c>
      <c r="C12" s="34">
        <v>3</v>
      </c>
      <c r="D12" s="34">
        <v>4</v>
      </c>
      <c r="E12" s="34">
        <v>5</v>
      </c>
      <c r="F12" s="34">
        <v>6</v>
      </c>
      <c r="G12" s="34">
        <v>7</v>
      </c>
      <c r="H12" s="34">
        <v>8</v>
      </c>
    </row>
    <row r="13" spans="1:8" ht="33" customHeight="1" x14ac:dyDescent="0.4">
      <c r="A13" s="123" t="s">
        <v>4</v>
      </c>
      <c r="B13" s="131" t="s">
        <v>88</v>
      </c>
      <c r="C13" s="35" t="s">
        <v>11</v>
      </c>
      <c r="D13" s="75">
        <f>F13+G13+E13+H13</f>
        <v>10055.1</v>
      </c>
      <c r="E13" s="28">
        <f>E38</f>
        <v>0</v>
      </c>
      <c r="F13" s="75">
        <f>F31+F38+F25</f>
        <v>890.6</v>
      </c>
      <c r="G13" s="75">
        <f>G25+G38</f>
        <v>9164.5</v>
      </c>
      <c r="H13" s="28">
        <f>H38</f>
        <v>0</v>
      </c>
    </row>
    <row r="14" spans="1:8" ht="33" customHeight="1" x14ac:dyDescent="0.4">
      <c r="A14" s="123"/>
      <c r="B14" s="131"/>
      <c r="C14" s="35" t="s">
        <v>17</v>
      </c>
      <c r="D14" s="89"/>
      <c r="E14" s="89"/>
      <c r="F14" s="75"/>
      <c r="G14" s="89"/>
      <c r="H14" s="89"/>
    </row>
    <row r="15" spans="1:8" ht="154.5" customHeight="1" x14ac:dyDescent="0.4">
      <c r="A15" s="123"/>
      <c r="B15" s="131"/>
      <c r="C15" s="35" t="s">
        <v>172</v>
      </c>
      <c r="D15" s="75">
        <f>E15+F15+G15+H15</f>
        <v>10055.1</v>
      </c>
      <c r="E15" s="28">
        <f>E13</f>
        <v>0</v>
      </c>
      <c r="F15" s="75">
        <f>F13</f>
        <v>890.6</v>
      </c>
      <c r="G15" s="75">
        <f>G13</f>
        <v>9164.5</v>
      </c>
      <c r="H15" s="28">
        <f>H13</f>
        <v>0</v>
      </c>
    </row>
    <row r="16" spans="1:8" ht="33" customHeight="1" x14ac:dyDescent="0.4">
      <c r="A16" s="123" t="s">
        <v>8</v>
      </c>
      <c r="B16" s="131" t="s">
        <v>121</v>
      </c>
      <c r="C16" s="35" t="s">
        <v>11</v>
      </c>
      <c r="D16" s="89"/>
      <c r="E16" s="89"/>
      <c r="F16" s="89"/>
      <c r="G16" s="89"/>
      <c r="H16" s="89"/>
    </row>
    <row r="17" spans="1:8" ht="27.75" customHeight="1" x14ac:dyDescent="0.4">
      <c r="A17" s="123"/>
      <c r="B17" s="131"/>
      <c r="C17" s="35" t="s">
        <v>17</v>
      </c>
      <c r="D17" s="89"/>
      <c r="E17" s="89"/>
      <c r="F17" s="89"/>
      <c r="G17" s="89"/>
      <c r="H17" s="89"/>
    </row>
    <row r="18" spans="1:8" ht="111.75" customHeight="1" x14ac:dyDescent="0.4">
      <c r="A18" s="123"/>
      <c r="B18" s="131"/>
      <c r="C18" s="35" t="s">
        <v>173</v>
      </c>
      <c r="D18" s="89"/>
      <c r="E18" s="89"/>
      <c r="F18" s="89"/>
      <c r="G18" s="89"/>
      <c r="H18" s="89"/>
    </row>
    <row r="19" spans="1:8" ht="29.25" customHeight="1" x14ac:dyDescent="0.4">
      <c r="A19" s="123" t="s">
        <v>9</v>
      </c>
      <c r="B19" s="131" t="s">
        <v>114</v>
      </c>
      <c r="C19" s="35" t="s">
        <v>11</v>
      </c>
      <c r="D19" s="89"/>
      <c r="E19" s="89"/>
      <c r="F19" s="89"/>
      <c r="G19" s="89"/>
      <c r="H19" s="89"/>
    </row>
    <row r="20" spans="1:8" ht="34.5" customHeight="1" x14ac:dyDescent="0.4">
      <c r="A20" s="123"/>
      <c r="B20" s="131"/>
      <c r="C20" s="35" t="s">
        <v>17</v>
      </c>
      <c r="D20" s="89"/>
      <c r="E20" s="89"/>
      <c r="F20" s="89"/>
      <c r="G20" s="89"/>
      <c r="H20" s="89"/>
    </row>
    <row r="21" spans="1:8" ht="105" customHeight="1" x14ac:dyDescent="0.4">
      <c r="A21" s="123"/>
      <c r="B21" s="131"/>
      <c r="C21" s="35" t="s">
        <v>173</v>
      </c>
      <c r="D21" s="89"/>
      <c r="E21" s="89"/>
      <c r="F21" s="89"/>
      <c r="G21" s="89"/>
      <c r="H21" s="89"/>
    </row>
    <row r="22" spans="1:8" ht="28.5" customHeight="1" x14ac:dyDescent="0.4">
      <c r="A22" s="123" t="s">
        <v>106</v>
      </c>
      <c r="B22" s="131" t="s">
        <v>116</v>
      </c>
      <c r="C22" s="35" t="s">
        <v>11</v>
      </c>
      <c r="D22" s="89"/>
      <c r="E22" s="89"/>
      <c r="F22" s="89"/>
      <c r="G22" s="89"/>
      <c r="H22" s="89"/>
    </row>
    <row r="23" spans="1:8" ht="27" customHeight="1" x14ac:dyDescent="0.4">
      <c r="A23" s="123"/>
      <c r="B23" s="131"/>
      <c r="C23" s="35" t="s">
        <v>17</v>
      </c>
      <c r="D23" s="89"/>
      <c r="E23" s="89"/>
      <c r="F23" s="89"/>
      <c r="G23" s="89"/>
      <c r="H23" s="89"/>
    </row>
    <row r="24" spans="1:8" ht="80.25" customHeight="1" x14ac:dyDescent="0.4">
      <c r="A24" s="123"/>
      <c r="B24" s="131"/>
      <c r="C24" s="35" t="s">
        <v>174</v>
      </c>
      <c r="D24" s="89"/>
      <c r="E24" s="89"/>
      <c r="F24" s="89"/>
      <c r="G24" s="89"/>
      <c r="H24" s="89"/>
    </row>
    <row r="25" spans="1:8" ht="33" customHeight="1" x14ac:dyDescent="0.4">
      <c r="A25" s="123" t="s">
        <v>6</v>
      </c>
      <c r="B25" s="131" t="s">
        <v>89</v>
      </c>
      <c r="C25" s="35" t="s">
        <v>11</v>
      </c>
      <c r="D25" s="100">
        <f>G25+F25</f>
        <v>9264.5</v>
      </c>
      <c r="E25" s="101"/>
      <c r="F25" s="100">
        <f>F27</f>
        <v>100</v>
      </c>
      <c r="G25" s="100">
        <f>G27</f>
        <v>9164.5</v>
      </c>
      <c r="H25" s="89"/>
    </row>
    <row r="26" spans="1:8" ht="26.25" customHeight="1" x14ac:dyDescent="0.4">
      <c r="A26" s="123"/>
      <c r="B26" s="131"/>
      <c r="C26" s="35" t="s">
        <v>17</v>
      </c>
      <c r="D26" s="101"/>
      <c r="E26" s="101"/>
      <c r="F26" s="101"/>
      <c r="G26" s="101"/>
      <c r="H26" s="89"/>
    </row>
    <row r="27" spans="1:8" ht="109.5" customHeight="1" x14ac:dyDescent="0.4">
      <c r="A27" s="123"/>
      <c r="B27" s="131"/>
      <c r="C27" s="35" t="s">
        <v>173</v>
      </c>
      <c r="D27" s="100">
        <f>D25</f>
        <v>9264.5</v>
      </c>
      <c r="E27" s="101"/>
      <c r="F27" s="100">
        <f>F28</f>
        <v>100</v>
      </c>
      <c r="G27" s="100">
        <f>G28</f>
        <v>9164.5</v>
      </c>
      <c r="H27" s="89"/>
    </row>
    <row r="28" spans="1:8" ht="29.25" customHeight="1" x14ac:dyDescent="0.4">
      <c r="A28" s="124" t="s">
        <v>37</v>
      </c>
      <c r="B28" s="123" t="s">
        <v>90</v>
      </c>
      <c r="C28" s="35" t="s">
        <v>11</v>
      </c>
      <c r="D28" s="100">
        <f>D25</f>
        <v>9264.5</v>
      </c>
      <c r="E28" s="101"/>
      <c r="F28" s="100">
        <f>F30</f>
        <v>100</v>
      </c>
      <c r="G28" s="100">
        <f>G30</f>
        <v>9164.5</v>
      </c>
      <c r="H28" s="89"/>
    </row>
    <row r="29" spans="1:8" ht="29.25" customHeight="1" x14ac:dyDescent="0.4">
      <c r="A29" s="125"/>
      <c r="B29" s="123"/>
      <c r="C29" s="35" t="s">
        <v>17</v>
      </c>
      <c r="D29" s="101"/>
      <c r="E29" s="101"/>
      <c r="F29" s="101"/>
      <c r="G29" s="101"/>
      <c r="H29" s="89"/>
    </row>
    <row r="30" spans="1:8" ht="108" customHeight="1" x14ac:dyDescent="0.4">
      <c r="A30" s="126"/>
      <c r="B30" s="123"/>
      <c r="C30" s="99" t="s">
        <v>173</v>
      </c>
      <c r="D30" s="100">
        <f>G30+F30</f>
        <v>9264.5</v>
      </c>
      <c r="E30" s="101"/>
      <c r="F30" s="100">
        <v>100</v>
      </c>
      <c r="G30" s="100">
        <v>9164.5</v>
      </c>
      <c r="H30" s="89"/>
    </row>
    <row r="31" spans="1:8" ht="29.25" customHeight="1" x14ac:dyDescent="0.4">
      <c r="A31" s="123" t="s">
        <v>7</v>
      </c>
      <c r="B31" s="123" t="s">
        <v>134</v>
      </c>
      <c r="C31" s="35" t="s">
        <v>11</v>
      </c>
      <c r="D31" s="100">
        <f>F31</f>
        <v>790.6</v>
      </c>
      <c r="E31" s="101"/>
      <c r="F31" s="100">
        <v>790.6</v>
      </c>
      <c r="G31" s="101"/>
      <c r="H31" s="89"/>
    </row>
    <row r="32" spans="1:8" ht="31.5" customHeight="1" x14ac:dyDescent="0.4">
      <c r="A32" s="123"/>
      <c r="B32" s="123"/>
      <c r="C32" s="35" t="s">
        <v>17</v>
      </c>
      <c r="D32" s="101"/>
      <c r="E32" s="101"/>
      <c r="F32" s="101"/>
      <c r="G32" s="101"/>
      <c r="H32" s="89"/>
    </row>
    <row r="33" spans="1:8" ht="77.25" customHeight="1" x14ac:dyDescent="0.4">
      <c r="A33" s="123"/>
      <c r="B33" s="123"/>
      <c r="C33" s="35" t="s">
        <v>174</v>
      </c>
      <c r="D33" s="101"/>
      <c r="E33" s="101"/>
      <c r="F33" s="101"/>
      <c r="G33" s="101"/>
      <c r="H33" s="89"/>
    </row>
    <row r="34" spans="1:8" ht="38.25" customHeight="1" x14ac:dyDescent="0.4">
      <c r="A34" s="124" t="s">
        <v>36</v>
      </c>
      <c r="B34" s="127" t="s">
        <v>94</v>
      </c>
      <c r="C34" s="123" t="s">
        <v>11</v>
      </c>
      <c r="D34" s="100">
        <f>D31</f>
        <v>790.6</v>
      </c>
      <c r="E34" s="101"/>
      <c r="F34" s="100">
        <f>F31</f>
        <v>790.6</v>
      </c>
      <c r="G34" s="101"/>
      <c r="H34" s="89"/>
    </row>
    <row r="35" spans="1:8" ht="30.75" customHeight="1" x14ac:dyDescent="0.4">
      <c r="A35" s="125"/>
      <c r="B35" s="128"/>
      <c r="C35" s="123"/>
      <c r="D35" s="101"/>
      <c r="E35" s="101"/>
      <c r="F35" s="101"/>
      <c r="G35" s="101"/>
      <c r="H35" s="89"/>
    </row>
    <row r="36" spans="1:8" ht="35.25" customHeight="1" x14ac:dyDescent="0.4">
      <c r="A36" s="125"/>
      <c r="B36" s="128"/>
      <c r="C36" s="35" t="s">
        <v>17</v>
      </c>
      <c r="D36" s="101"/>
      <c r="E36" s="101"/>
      <c r="F36" s="101"/>
      <c r="G36" s="101"/>
      <c r="H36" s="89"/>
    </row>
    <row r="37" spans="1:8" ht="78.75" customHeight="1" x14ac:dyDescent="0.4">
      <c r="A37" s="126"/>
      <c r="B37" s="37"/>
      <c r="C37" s="35" t="s">
        <v>174</v>
      </c>
      <c r="D37" s="101">
        <f>D34</f>
        <v>790.6</v>
      </c>
      <c r="E37" s="101"/>
      <c r="F37" s="101">
        <f>F34</f>
        <v>790.6</v>
      </c>
      <c r="G37" s="101"/>
      <c r="H37" s="89"/>
    </row>
    <row r="38" spans="1:8" ht="31.5" customHeight="1" x14ac:dyDescent="0.4">
      <c r="A38" s="123" t="s">
        <v>91</v>
      </c>
      <c r="B38" s="131" t="s">
        <v>135</v>
      </c>
      <c r="C38" s="35" t="s">
        <v>11</v>
      </c>
      <c r="D38" s="28">
        <f>D46</f>
        <v>0</v>
      </c>
      <c r="E38" s="28">
        <f t="shared" ref="E38:H38" si="0">E46</f>
        <v>0</v>
      </c>
      <c r="F38" s="28">
        <f t="shared" si="0"/>
        <v>0</v>
      </c>
      <c r="G38" s="28">
        <f t="shared" si="0"/>
        <v>0</v>
      </c>
      <c r="H38" s="28">
        <f t="shared" si="0"/>
        <v>0</v>
      </c>
    </row>
    <row r="39" spans="1:8" ht="32.25" customHeight="1" x14ac:dyDescent="0.4">
      <c r="A39" s="123"/>
      <c r="B39" s="131"/>
      <c r="C39" s="35" t="s">
        <v>17</v>
      </c>
      <c r="D39" s="89"/>
      <c r="E39" s="89"/>
      <c r="F39" s="89"/>
      <c r="G39" s="89"/>
      <c r="H39" s="89"/>
    </row>
    <row r="40" spans="1:8" ht="82.5" customHeight="1" x14ac:dyDescent="0.4">
      <c r="A40" s="123"/>
      <c r="B40" s="131"/>
      <c r="C40" s="35" t="s">
        <v>174</v>
      </c>
      <c r="D40" s="28">
        <v>0</v>
      </c>
      <c r="E40" s="28">
        <v>0</v>
      </c>
      <c r="F40" s="28">
        <v>0</v>
      </c>
      <c r="G40" s="28">
        <v>0</v>
      </c>
      <c r="H40" s="28">
        <v>0</v>
      </c>
    </row>
    <row r="41" spans="1:8" ht="33" customHeight="1" x14ac:dyDescent="0.4">
      <c r="A41" s="124" t="s">
        <v>92</v>
      </c>
      <c r="B41" s="127" t="s">
        <v>136</v>
      </c>
      <c r="C41" s="36" t="s">
        <v>11</v>
      </c>
      <c r="D41" s="28">
        <f>D38</f>
        <v>0</v>
      </c>
      <c r="E41" s="28">
        <f t="shared" ref="E41:H41" si="1">E38</f>
        <v>0</v>
      </c>
      <c r="F41" s="28">
        <f t="shared" si="1"/>
        <v>0</v>
      </c>
      <c r="G41" s="28">
        <f t="shared" si="1"/>
        <v>0</v>
      </c>
      <c r="H41" s="28">
        <f t="shared" si="1"/>
        <v>0</v>
      </c>
    </row>
    <row r="42" spans="1:8" ht="35.25" customHeight="1" x14ac:dyDescent="0.4">
      <c r="A42" s="125"/>
      <c r="B42" s="128"/>
      <c r="C42" s="35" t="s">
        <v>17</v>
      </c>
      <c r="D42" s="89"/>
      <c r="E42" s="89"/>
      <c r="F42" s="89"/>
      <c r="G42" s="89"/>
      <c r="H42" s="89"/>
    </row>
    <row r="43" spans="1:8" ht="87.75" customHeight="1" x14ac:dyDescent="0.4">
      <c r="A43" s="126"/>
      <c r="B43" s="129"/>
      <c r="C43" s="35" t="s">
        <v>174</v>
      </c>
      <c r="D43" s="89">
        <v>0</v>
      </c>
      <c r="E43" s="89">
        <v>0</v>
      </c>
      <c r="F43" s="89">
        <v>0</v>
      </c>
      <c r="G43" s="89">
        <v>0</v>
      </c>
      <c r="H43" s="89">
        <v>0</v>
      </c>
    </row>
    <row r="44" spans="1:8" ht="32.25" customHeight="1" x14ac:dyDescent="0.4">
      <c r="A44" s="130" t="s">
        <v>93</v>
      </c>
      <c r="B44" s="120" t="s">
        <v>95</v>
      </c>
      <c r="C44" s="35" t="s">
        <v>11</v>
      </c>
      <c r="D44" s="89">
        <v>0</v>
      </c>
      <c r="E44" s="89">
        <v>0</v>
      </c>
      <c r="F44" s="89">
        <v>0</v>
      </c>
      <c r="G44" s="89">
        <v>0</v>
      </c>
      <c r="H44" s="89">
        <v>0</v>
      </c>
    </row>
    <row r="45" spans="1:8" ht="34.5" customHeight="1" x14ac:dyDescent="0.4">
      <c r="A45" s="130"/>
      <c r="B45" s="120"/>
      <c r="C45" s="35" t="s">
        <v>17</v>
      </c>
      <c r="D45" s="89"/>
      <c r="E45" s="89"/>
      <c r="F45" s="89"/>
      <c r="G45" s="89"/>
      <c r="H45" s="89"/>
    </row>
    <row r="46" spans="1:8" ht="94.5" customHeight="1" x14ac:dyDescent="0.4">
      <c r="A46" s="130"/>
      <c r="B46" s="120"/>
      <c r="C46" s="83" t="s">
        <v>174</v>
      </c>
      <c r="D46" s="103">
        <f>E46+F46+G46+H46</f>
        <v>0</v>
      </c>
      <c r="E46" s="103">
        <v>0</v>
      </c>
      <c r="F46" s="103">
        <v>0</v>
      </c>
      <c r="G46" s="103">
        <v>0</v>
      </c>
      <c r="H46" s="103">
        <v>0</v>
      </c>
    </row>
    <row r="47" spans="1:8" ht="39.75" customHeight="1" x14ac:dyDescent="0.4">
      <c r="A47" s="93"/>
      <c r="B47" s="88"/>
      <c r="C47" s="87"/>
      <c r="D47" s="94"/>
      <c r="E47" s="94"/>
      <c r="F47" s="94"/>
      <c r="G47" s="94"/>
      <c r="H47" s="94"/>
    </row>
    <row r="48" spans="1:8" x14ac:dyDescent="0.4">
      <c r="A48" s="106" t="s">
        <v>164</v>
      </c>
      <c r="B48" s="106"/>
      <c r="C48" s="16"/>
      <c r="D48" s="16"/>
    </row>
    <row r="49" spans="1:4" ht="34.5" customHeight="1" x14ac:dyDescent="0.4">
      <c r="A49" s="121" t="s">
        <v>163</v>
      </c>
      <c r="B49" s="121"/>
      <c r="C49" s="122" t="s">
        <v>165</v>
      </c>
      <c r="D49" s="122"/>
    </row>
    <row r="50" spans="1:4" ht="27.75" x14ac:dyDescent="0.4">
      <c r="A50" s="57"/>
      <c r="B50" s="57"/>
      <c r="C50" s="57"/>
      <c r="D50" s="57"/>
    </row>
  </sheetData>
  <mergeCells count="38">
    <mergeCell ref="A25:A27"/>
    <mergeCell ref="B25:B27"/>
    <mergeCell ref="B28:B30"/>
    <mergeCell ref="A28:A30"/>
    <mergeCell ref="A22:A24"/>
    <mergeCell ref="B22:B24"/>
    <mergeCell ref="A13:A15"/>
    <mergeCell ref="B13:B15"/>
    <mergeCell ref="A16:A18"/>
    <mergeCell ref="B16:B18"/>
    <mergeCell ref="A19:A21"/>
    <mergeCell ref="B19:B21"/>
    <mergeCell ref="E10:H10"/>
    <mergeCell ref="C10:C11"/>
    <mergeCell ref="A10:A11"/>
    <mergeCell ref="B10:B11"/>
    <mergeCell ref="D10:D11"/>
    <mergeCell ref="A7:H7"/>
    <mergeCell ref="A8:H8"/>
    <mergeCell ref="A9:H9"/>
    <mergeCell ref="D4:H4"/>
    <mergeCell ref="D5:H5"/>
    <mergeCell ref="D2:H2"/>
    <mergeCell ref="A48:B48"/>
    <mergeCell ref="A49:B49"/>
    <mergeCell ref="C49:D49"/>
    <mergeCell ref="A31:A33"/>
    <mergeCell ref="B31:B33"/>
    <mergeCell ref="A34:A37"/>
    <mergeCell ref="B34:B36"/>
    <mergeCell ref="A41:A43"/>
    <mergeCell ref="B41:B43"/>
    <mergeCell ref="A44:A46"/>
    <mergeCell ref="A38:A40"/>
    <mergeCell ref="B38:B40"/>
    <mergeCell ref="B44:B46"/>
    <mergeCell ref="C34:C35"/>
    <mergeCell ref="A6:H6"/>
  </mergeCells>
  <pageMargins left="0.7" right="0.7" top="0.75" bottom="0.75" header="0.3" footer="0.3"/>
  <pageSetup paperSize="9" scale="38" orientation="landscape" horizontalDpi="180" verticalDpi="180" r:id="rId1"/>
  <rowBreaks count="1" manualBreakCount="1">
    <brk id="24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4"/>
  <sheetViews>
    <sheetView view="pageBreakPreview" topLeftCell="C1" zoomScale="60" workbookViewId="0">
      <selection activeCell="M12" sqref="M12"/>
    </sheetView>
  </sheetViews>
  <sheetFormatPr defaultRowHeight="26.25" x14ac:dyDescent="0.4"/>
  <cols>
    <col min="1" max="1" width="47.28515625" style="5" customWidth="1"/>
    <col min="2" max="2" width="56.5703125" style="5" customWidth="1"/>
    <col min="3" max="3" width="66" style="5" customWidth="1"/>
    <col min="4" max="4" width="24.140625" style="5" customWidth="1"/>
    <col min="5" max="5" width="23.85546875" style="5" customWidth="1"/>
    <col min="6" max="6" width="22.85546875" style="5" customWidth="1"/>
    <col min="7" max="7" width="21.85546875" style="5" customWidth="1"/>
    <col min="8" max="8" width="20" style="5" customWidth="1"/>
    <col min="9" max="9" width="22.140625" style="5" customWidth="1"/>
    <col min="10" max="10" width="20.7109375" style="5" customWidth="1"/>
    <col min="11" max="11" width="19.85546875" style="5" customWidth="1"/>
    <col min="12" max="12" width="15" style="5" customWidth="1"/>
    <col min="13" max="13" width="14.5703125" style="5" customWidth="1"/>
    <col min="14" max="14" width="9.140625" style="5"/>
    <col min="15" max="15" width="14.7109375" style="5" bestFit="1" customWidth="1"/>
    <col min="16" max="16384" width="9.140625" style="5"/>
  </cols>
  <sheetData>
    <row r="1" spans="1:13" x14ac:dyDescent="0.4">
      <c r="H1" s="85" t="s">
        <v>133</v>
      </c>
      <c r="I1" s="85"/>
      <c r="J1" s="85"/>
      <c r="K1" s="85"/>
    </row>
    <row r="2" spans="1:13" ht="84" customHeight="1" x14ac:dyDescent="0.4">
      <c r="H2" s="105" t="s">
        <v>162</v>
      </c>
      <c r="I2" s="105"/>
      <c r="J2" s="105"/>
      <c r="K2" s="105"/>
    </row>
    <row r="3" spans="1:13" ht="12.75" customHeight="1" x14ac:dyDescent="0.4"/>
    <row r="4" spans="1:13" ht="25.5" customHeight="1" x14ac:dyDescent="0.4">
      <c r="A4" s="72"/>
      <c r="B4" s="72"/>
      <c r="C4" s="72"/>
      <c r="D4" s="72"/>
      <c r="E4" s="72"/>
      <c r="F4" s="72"/>
      <c r="G4" s="72"/>
      <c r="H4" s="135" t="s">
        <v>137</v>
      </c>
      <c r="I4" s="135"/>
      <c r="J4" s="135"/>
      <c r="K4" s="135"/>
    </row>
    <row r="5" spans="1:13" ht="107.25" customHeight="1" x14ac:dyDescent="0.4">
      <c r="A5" s="73"/>
      <c r="B5" s="73"/>
      <c r="C5" s="73"/>
      <c r="D5" s="73"/>
      <c r="E5" s="73"/>
      <c r="F5" s="73"/>
      <c r="G5" s="73"/>
      <c r="H5" s="135" t="s">
        <v>160</v>
      </c>
      <c r="I5" s="135"/>
      <c r="J5" s="135"/>
      <c r="K5" s="135"/>
    </row>
    <row r="6" spans="1:13" ht="25.5" customHeight="1" x14ac:dyDescent="0.4">
      <c r="A6" s="69"/>
      <c r="B6" s="69"/>
      <c r="C6" s="69"/>
      <c r="D6" s="69"/>
      <c r="E6" s="69"/>
      <c r="F6" s="69"/>
      <c r="G6" s="69"/>
      <c r="H6" s="69"/>
      <c r="I6" s="69"/>
      <c r="J6" s="69"/>
      <c r="K6" s="69"/>
    </row>
    <row r="7" spans="1:13" ht="24.75" customHeight="1" x14ac:dyDescent="0.4">
      <c r="A7" s="132" t="s">
        <v>18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</row>
    <row r="8" spans="1:13" ht="23.25" customHeight="1" x14ac:dyDescent="0.4">
      <c r="A8" s="132" t="s">
        <v>43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</row>
    <row r="9" spans="1:13" ht="36.75" customHeight="1" x14ac:dyDescent="0.4">
      <c r="A9" s="132" t="s">
        <v>146</v>
      </c>
      <c r="B9" s="132"/>
      <c r="C9" s="132"/>
      <c r="D9" s="132"/>
      <c r="E9" s="132"/>
      <c r="F9" s="132"/>
      <c r="G9" s="132"/>
      <c r="H9" s="132"/>
      <c r="I9" s="132"/>
      <c r="J9" s="132"/>
      <c r="K9" s="132"/>
    </row>
    <row r="10" spans="1:13" ht="9" customHeight="1" x14ac:dyDescent="0.4">
      <c r="A10" s="132"/>
      <c r="B10" s="132"/>
      <c r="C10" s="132"/>
      <c r="D10" s="132"/>
      <c r="E10" s="39"/>
      <c r="F10" s="39"/>
      <c r="G10" s="39"/>
      <c r="H10" s="39"/>
      <c r="I10" s="39"/>
      <c r="J10" s="39"/>
      <c r="K10" s="39"/>
    </row>
    <row r="11" spans="1:13" s="7" customFormat="1" ht="33.75" customHeight="1" x14ac:dyDescent="0.25">
      <c r="A11" s="141" t="s">
        <v>10</v>
      </c>
      <c r="B11" s="120" t="s">
        <v>19</v>
      </c>
      <c r="C11" s="141" t="s">
        <v>20</v>
      </c>
      <c r="D11" s="114" t="s">
        <v>170</v>
      </c>
      <c r="E11" s="114"/>
      <c r="F11" s="114"/>
      <c r="G11" s="114"/>
      <c r="H11" s="114"/>
      <c r="I11" s="114"/>
      <c r="J11" s="114"/>
      <c r="K11" s="115"/>
    </row>
    <row r="12" spans="1:13" s="7" customFormat="1" ht="66" customHeight="1" x14ac:dyDescent="0.25">
      <c r="A12" s="141"/>
      <c r="B12" s="120"/>
      <c r="C12" s="141"/>
      <c r="D12" s="22" t="s">
        <v>96</v>
      </c>
      <c r="E12" s="27" t="s">
        <v>97</v>
      </c>
      <c r="F12" s="27" t="s">
        <v>98</v>
      </c>
      <c r="G12" s="27" t="s">
        <v>99</v>
      </c>
      <c r="H12" s="27" t="s">
        <v>100</v>
      </c>
      <c r="I12" s="27" t="s">
        <v>101</v>
      </c>
      <c r="J12" s="27" t="s">
        <v>102</v>
      </c>
      <c r="K12" s="27" t="s">
        <v>103</v>
      </c>
    </row>
    <row r="13" spans="1:13" s="80" customFormat="1" x14ac:dyDescent="0.4">
      <c r="A13" s="2">
        <v>1</v>
      </c>
      <c r="B13" s="2">
        <v>2</v>
      </c>
      <c r="C13" s="2">
        <v>3</v>
      </c>
      <c r="D13" s="78">
        <v>4</v>
      </c>
      <c r="E13" s="38">
        <v>5</v>
      </c>
      <c r="F13" s="38">
        <v>6</v>
      </c>
      <c r="G13" s="38">
        <v>7</v>
      </c>
      <c r="H13" s="38">
        <v>8</v>
      </c>
      <c r="I13" s="38">
        <v>9</v>
      </c>
      <c r="J13" s="38">
        <v>10</v>
      </c>
      <c r="K13" s="38">
        <v>11</v>
      </c>
    </row>
    <row r="14" spans="1:13" ht="48.75" customHeight="1" x14ac:dyDescent="0.4">
      <c r="A14" s="123" t="s">
        <v>4</v>
      </c>
      <c r="B14" s="130" t="s">
        <v>88</v>
      </c>
      <c r="C14" s="1" t="s">
        <v>21</v>
      </c>
      <c r="D14" s="3">
        <f>D15+D16+D17+D18</f>
        <v>10055.1</v>
      </c>
      <c r="E14" s="3">
        <f>E15+E16+E17+E18</f>
        <v>10996</v>
      </c>
      <c r="F14" s="3">
        <f t="shared" ref="F14:K14" si="0">F15+F16+F17+F18</f>
        <v>10377.799999999999</v>
      </c>
      <c r="G14" s="3">
        <f t="shared" si="0"/>
        <v>10377.799999999999</v>
      </c>
      <c r="H14" s="3">
        <f t="shared" si="0"/>
        <v>10377.799999999999</v>
      </c>
      <c r="I14" s="3">
        <f t="shared" si="0"/>
        <v>10377.799999999999</v>
      </c>
      <c r="J14" s="44">
        <f t="shared" si="0"/>
        <v>10377.799999999999</v>
      </c>
      <c r="K14" s="44">
        <f t="shared" si="0"/>
        <v>10377.799999999999</v>
      </c>
      <c r="L14" s="43">
        <f>D14+E14+F14+G14+H14+I14+J14+K14</f>
        <v>83317.900000000009</v>
      </c>
      <c r="M14" s="43">
        <f>L15+L16+L17+L18</f>
        <v>83317.900000000009</v>
      </c>
    </row>
    <row r="15" spans="1:13" ht="48.75" customHeight="1" x14ac:dyDescent="0.4">
      <c r="A15" s="123"/>
      <c r="B15" s="130"/>
      <c r="C15" s="1" t="s">
        <v>22</v>
      </c>
      <c r="D15" s="41">
        <f>D36+D47+D57</f>
        <v>0</v>
      </c>
      <c r="E15" s="41">
        <f t="shared" ref="E15:K15" si="1">E36+E47+E57</f>
        <v>0</v>
      </c>
      <c r="F15" s="41">
        <f t="shared" si="1"/>
        <v>0</v>
      </c>
      <c r="G15" s="41">
        <f t="shared" si="1"/>
        <v>0</v>
      </c>
      <c r="H15" s="41">
        <f t="shared" si="1"/>
        <v>0</v>
      </c>
      <c r="I15" s="41">
        <f t="shared" si="1"/>
        <v>0</v>
      </c>
      <c r="J15" s="45">
        <f t="shared" si="1"/>
        <v>0</v>
      </c>
      <c r="K15" s="45">
        <f t="shared" si="1"/>
        <v>0</v>
      </c>
      <c r="L15" s="43">
        <f t="shared" ref="L15:L17" si="2">D15+E15+F15+G15+H15+I15+J15+K15</f>
        <v>0</v>
      </c>
    </row>
    <row r="16" spans="1:13" ht="48.75" customHeight="1" x14ac:dyDescent="0.4">
      <c r="A16" s="123"/>
      <c r="B16" s="130"/>
      <c r="C16" s="1" t="s">
        <v>14</v>
      </c>
      <c r="D16" s="42">
        <f>D37+D48+D58</f>
        <v>890.6</v>
      </c>
      <c r="E16" s="42">
        <f>E37+E48+E58</f>
        <v>626.29999999999995</v>
      </c>
      <c r="F16" s="42">
        <f t="shared" ref="F16:K16" si="3">F37+F48+F58</f>
        <v>0</v>
      </c>
      <c r="G16" s="42">
        <f t="shared" si="3"/>
        <v>0</v>
      </c>
      <c r="H16" s="42">
        <f t="shared" si="3"/>
        <v>0</v>
      </c>
      <c r="I16" s="42">
        <f t="shared" si="3"/>
        <v>0</v>
      </c>
      <c r="J16" s="46">
        <f t="shared" si="3"/>
        <v>0</v>
      </c>
      <c r="K16" s="46">
        <f t="shared" si="3"/>
        <v>0</v>
      </c>
      <c r="L16" s="43">
        <f t="shared" si="2"/>
        <v>1516.9</v>
      </c>
    </row>
    <row r="17" spans="1:12" ht="48.75" customHeight="1" x14ac:dyDescent="0.4">
      <c r="A17" s="123"/>
      <c r="B17" s="130"/>
      <c r="C17" s="1" t="s">
        <v>15</v>
      </c>
      <c r="D17" s="42">
        <f>D38+D49+D59</f>
        <v>9164.5</v>
      </c>
      <c r="E17" s="42">
        <f t="shared" ref="E17:K17" si="4">E38+E49+E59</f>
        <v>10369.700000000001</v>
      </c>
      <c r="F17" s="42">
        <f t="shared" si="4"/>
        <v>10377.799999999999</v>
      </c>
      <c r="G17" s="42">
        <f t="shared" si="4"/>
        <v>10377.799999999999</v>
      </c>
      <c r="H17" s="42">
        <f t="shared" si="4"/>
        <v>10377.799999999999</v>
      </c>
      <c r="I17" s="42">
        <f t="shared" si="4"/>
        <v>10377.799999999999</v>
      </c>
      <c r="J17" s="46">
        <f t="shared" si="4"/>
        <v>10377.799999999999</v>
      </c>
      <c r="K17" s="46">
        <f t="shared" si="4"/>
        <v>10377.799999999999</v>
      </c>
      <c r="L17" s="43">
        <f t="shared" si="2"/>
        <v>81801.000000000015</v>
      </c>
    </row>
    <row r="18" spans="1:12" ht="48.75" customHeight="1" x14ac:dyDescent="0.4">
      <c r="A18" s="123"/>
      <c r="B18" s="130"/>
      <c r="C18" s="1" t="s">
        <v>16</v>
      </c>
      <c r="D18" s="41">
        <f>D39+D50+D60</f>
        <v>0</v>
      </c>
      <c r="E18" s="41">
        <f t="shared" ref="E18:K18" si="5">E39+E50+E60</f>
        <v>0</v>
      </c>
      <c r="F18" s="41">
        <f t="shared" si="5"/>
        <v>0</v>
      </c>
      <c r="G18" s="41">
        <f t="shared" si="5"/>
        <v>0</v>
      </c>
      <c r="H18" s="41">
        <f t="shared" si="5"/>
        <v>0</v>
      </c>
      <c r="I18" s="41">
        <f t="shared" si="5"/>
        <v>0</v>
      </c>
      <c r="J18" s="45">
        <f t="shared" si="5"/>
        <v>0</v>
      </c>
      <c r="K18" s="45">
        <f t="shared" si="5"/>
        <v>0</v>
      </c>
      <c r="L18" s="43">
        <f>D18+E18+F18+G18+H18+I18+J18+K18</f>
        <v>0</v>
      </c>
    </row>
    <row r="19" spans="1:12" ht="39.75" customHeight="1" x14ac:dyDescent="0.4">
      <c r="A19" s="40" t="s">
        <v>23</v>
      </c>
      <c r="B19" s="40"/>
      <c r="C19" s="1"/>
      <c r="D19" s="6"/>
      <c r="E19" s="4"/>
      <c r="F19" s="4"/>
      <c r="G19" s="4"/>
      <c r="H19" s="4"/>
      <c r="I19" s="4"/>
      <c r="J19" s="4"/>
      <c r="K19" s="4"/>
      <c r="L19" s="43">
        <f t="shared" ref="L19:L70" si="6">D19+E19+F19+G19+H19+I19+J19+K19</f>
        <v>0</v>
      </c>
    </row>
    <row r="20" spans="1:12" ht="39.75" customHeight="1" x14ac:dyDescent="0.4">
      <c r="A20" s="124" t="s">
        <v>8</v>
      </c>
      <c r="B20" s="138" t="s">
        <v>104</v>
      </c>
      <c r="C20" s="1" t="s">
        <v>21</v>
      </c>
      <c r="D20" s="6">
        <v>0</v>
      </c>
      <c r="E20" s="4">
        <v>0</v>
      </c>
      <c r="F20" s="4">
        <v>0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3">
        <f t="shared" si="6"/>
        <v>0</v>
      </c>
    </row>
    <row r="21" spans="1:12" ht="39.75" customHeight="1" x14ac:dyDescent="0.4">
      <c r="A21" s="125"/>
      <c r="B21" s="139"/>
      <c r="C21" s="1" t="s">
        <v>22</v>
      </c>
      <c r="D21" s="6">
        <v>0</v>
      </c>
      <c r="E21" s="4">
        <v>0</v>
      </c>
      <c r="F21" s="4">
        <v>0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3">
        <f t="shared" si="6"/>
        <v>0</v>
      </c>
    </row>
    <row r="22" spans="1:12" ht="39.75" customHeight="1" x14ac:dyDescent="0.4">
      <c r="A22" s="125"/>
      <c r="B22" s="139"/>
      <c r="C22" s="1" t="s">
        <v>14</v>
      </c>
      <c r="D22" s="6">
        <v>0</v>
      </c>
      <c r="E22" s="4">
        <v>0</v>
      </c>
      <c r="F22" s="4">
        <v>0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3">
        <f t="shared" si="6"/>
        <v>0</v>
      </c>
    </row>
    <row r="23" spans="1:12" ht="39.75" customHeight="1" x14ac:dyDescent="0.4">
      <c r="A23" s="125"/>
      <c r="B23" s="139"/>
      <c r="C23" s="1" t="s">
        <v>15</v>
      </c>
      <c r="D23" s="6">
        <v>0</v>
      </c>
      <c r="E23" s="4">
        <v>0</v>
      </c>
      <c r="F23" s="4">
        <v>0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3">
        <f t="shared" si="6"/>
        <v>0</v>
      </c>
    </row>
    <row r="24" spans="1:12" ht="39.75" customHeight="1" x14ac:dyDescent="0.4">
      <c r="A24" s="126"/>
      <c r="B24" s="140"/>
      <c r="C24" s="1" t="s">
        <v>16</v>
      </c>
      <c r="D24" s="6">
        <v>0</v>
      </c>
      <c r="E24" s="4">
        <v>0</v>
      </c>
      <c r="F24" s="4">
        <v>0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3">
        <f t="shared" si="6"/>
        <v>0</v>
      </c>
    </row>
    <row r="25" spans="1:12" ht="39.75" customHeight="1" x14ac:dyDescent="0.4">
      <c r="A25" s="123" t="s">
        <v>9</v>
      </c>
      <c r="B25" s="138" t="s">
        <v>105</v>
      </c>
      <c r="C25" s="1" t="s">
        <v>21</v>
      </c>
      <c r="D25" s="6">
        <v>0</v>
      </c>
      <c r="E25" s="4">
        <v>0</v>
      </c>
      <c r="F25" s="4">
        <v>0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3">
        <f t="shared" si="6"/>
        <v>0</v>
      </c>
    </row>
    <row r="26" spans="1:12" ht="39.75" customHeight="1" x14ac:dyDescent="0.4">
      <c r="A26" s="123"/>
      <c r="B26" s="139"/>
      <c r="C26" s="1" t="s">
        <v>22</v>
      </c>
      <c r="D26" s="6">
        <v>0</v>
      </c>
      <c r="E26" s="4">
        <v>0</v>
      </c>
      <c r="F26" s="4">
        <v>0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3">
        <f t="shared" si="6"/>
        <v>0</v>
      </c>
    </row>
    <row r="27" spans="1:12" ht="39.75" customHeight="1" x14ac:dyDescent="0.4">
      <c r="A27" s="123"/>
      <c r="B27" s="139"/>
      <c r="C27" s="1" t="s">
        <v>14</v>
      </c>
      <c r="D27" s="6">
        <v>0</v>
      </c>
      <c r="E27" s="4">
        <v>0</v>
      </c>
      <c r="F27" s="4">
        <v>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3">
        <f t="shared" si="6"/>
        <v>0</v>
      </c>
    </row>
    <row r="28" spans="1:12" ht="39.75" customHeight="1" x14ac:dyDescent="0.4">
      <c r="A28" s="123"/>
      <c r="B28" s="139"/>
      <c r="C28" s="1" t="s">
        <v>15</v>
      </c>
      <c r="D28" s="6">
        <v>0</v>
      </c>
      <c r="E28" s="4">
        <v>0</v>
      </c>
      <c r="F28" s="4">
        <v>0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3">
        <f t="shared" si="6"/>
        <v>0</v>
      </c>
    </row>
    <row r="29" spans="1:12" ht="39.75" customHeight="1" x14ac:dyDescent="0.4">
      <c r="A29" s="123"/>
      <c r="B29" s="140"/>
      <c r="C29" s="1" t="s">
        <v>16</v>
      </c>
      <c r="D29" s="6">
        <v>0</v>
      </c>
      <c r="E29" s="4">
        <v>0</v>
      </c>
      <c r="F29" s="4">
        <v>0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3">
        <f t="shared" si="6"/>
        <v>0</v>
      </c>
    </row>
    <row r="30" spans="1:12" ht="39.75" customHeight="1" x14ac:dyDescent="0.4">
      <c r="A30" s="123" t="s">
        <v>106</v>
      </c>
      <c r="B30" s="138" t="s">
        <v>107</v>
      </c>
      <c r="C30" s="1" t="s">
        <v>21</v>
      </c>
      <c r="D30" s="6">
        <v>0</v>
      </c>
      <c r="E30" s="4">
        <v>0</v>
      </c>
      <c r="F30" s="4">
        <v>0</v>
      </c>
      <c r="G30" s="4">
        <v>0</v>
      </c>
      <c r="H30" s="4">
        <v>0</v>
      </c>
      <c r="I30" s="4">
        <v>0</v>
      </c>
      <c r="J30" s="4">
        <v>0</v>
      </c>
      <c r="K30" s="4">
        <v>0</v>
      </c>
      <c r="L30" s="43">
        <f t="shared" si="6"/>
        <v>0</v>
      </c>
    </row>
    <row r="31" spans="1:12" ht="39.75" customHeight="1" x14ac:dyDescent="0.4">
      <c r="A31" s="123"/>
      <c r="B31" s="139"/>
      <c r="C31" s="1" t="s">
        <v>22</v>
      </c>
      <c r="D31" s="6">
        <v>0</v>
      </c>
      <c r="E31" s="4">
        <v>0</v>
      </c>
      <c r="F31" s="4">
        <v>0</v>
      </c>
      <c r="G31" s="4">
        <v>0</v>
      </c>
      <c r="H31" s="4">
        <v>0</v>
      </c>
      <c r="I31" s="4">
        <v>0</v>
      </c>
      <c r="J31" s="4">
        <v>0</v>
      </c>
      <c r="K31" s="4">
        <v>0</v>
      </c>
      <c r="L31" s="43">
        <f t="shared" si="6"/>
        <v>0</v>
      </c>
    </row>
    <row r="32" spans="1:12" ht="39.75" customHeight="1" x14ac:dyDescent="0.4">
      <c r="A32" s="123"/>
      <c r="B32" s="139"/>
      <c r="C32" s="1" t="s">
        <v>14</v>
      </c>
      <c r="D32" s="6">
        <v>0</v>
      </c>
      <c r="E32" s="4">
        <v>0</v>
      </c>
      <c r="F32" s="4">
        <v>0</v>
      </c>
      <c r="G32" s="4">
        <v>0</v>
      </c>
      <c r="H32" s="4">
        <v>0</v>
      </c>
      <c r="I32" s="4">
        <v>0</v>
      </c>
      <c r="J32" s="4">
        <v>0</v>
      </c>
      <c r="K32" s="4">
        <v>0</v>
      </c>
      <c r="L32" s="43">
        <f t="shared" si="6"/>
        <v>0</v>
      </c>
    </row>
    <row r="33" spans="1:15" ht="39.75" customHeight="1" x14ac:dyDescent="0.4">
      <c r="A33" s="123"/>
      <c r="B33" s="139"/>
      <c r="C33" s="1" t="s">
        <v>15</v>
      </c>
      <c r="D33" s="6">
        <v>0</v>
      </c>
      <c r="E33" s="4">
        <v>0</v>
      </c>
      <c r="F33" s="4">
        <v>0</v>
      </c>
      <c r="G33" s="4">
        <v>0</v>
      </c>
      <c r="H33" s="4">
        <v>0</v>
      </c>
      <c r="I33" s="4">
        <v>0</v>
      </c>
      <c r="J33" s="4">
        <v>0</v>
      </c>
      <c r="K33" s="4">
        <v>0</v>
      </c>
      <c r="L33" s="43">
        <f t="shared" si="6"/>
        <v>0</v>
      </c>
    </row>
    <row r="34" spans="1:15" ht="39.75" customHeight="1" x14ac:dyDescent="0.4">
      <c r="A34" s="123"/>
      <c r="B34" s="140"/>
      <c r="C34" s="1" t="s">
        <v>16</v>
      </c>
      <c r="D34" s="6">
        <v>0</v>
      </c>
      <c r="E34" s="4">
        <v>0</v>
      </c>
      <c r="F34" s="4">
        <v>0</v>
      </c>
      <c r="G34" s="4">
        <v>0</v>
      </c>
      <c r="H34" s="4">
        <v>0</v>
      </c>
      <c r="I34" s="4">
        <v>0</v>
      </c>
      <c r="J34" s="4">
        <v>0</v>
      </c>
      <c r="K34" s="4">
        <v>0</v>
      </c>
      <c r="L34" s="43">
        <f t="shared" si="6"/>
        <v>0</v>
      </c>
    </row>
    <row r="35" spans="1:15" ht="39.75" customHeight="1" x14ac:dyDescent="0.4">
      <c r="A35" s="123" t="s">
        <v>6</v>
      </c>
      <c r="B35" s="137" t="s">
        <v>89</v>
      </c>
      <c r="C35" s="1" t="s">
        <v>21</v>
      </c>
      <c r="D35" s="41">
        <f>D37+D38+D36</f>
        <v>9264.5</v>
      </c>
      <c r="E35" s="41">
        <v>10369.700000000001</v>
      </c>
      <c r="F35" s="41">
        <v>10377.799999999999</v>
      </c>
      <c r="G35" s="41">
        <v>10377.799999999999</v>
      </c>
      <c r="H35" s="41">
        <v>10377.799999999999</v>
      </c>
      <c r="I35" s="41">
        <v>10377.799999999999</v>
      </c>
      <c r="J35" s="45">
        <v>10377.799999999999</v>
      </c>
      <c r="K35" s="45">
        <v>10377.799999999999</v>
      </c>
      <c r="L35" s="43">
        <f>D35+E35+F35+G35+H35+I35+J35+K35</f>
        <v>81901.000000000015</v>
      </c>
      <c r="O35" s="43">
        <f>L35+L46+L56</f>
        <v>83317.900000000009</v>
      </c>
    </row>
    <row r="36" spans="1:15" ht="37.5" customHeight="1" x14ac:dyDescent="0.4">
      <c r="A36" s="123"/>
      <c r="B36" s="137"/>
      <c r="C36" s="1" t="s">
        <v>22</v>
      </c>
      <c r="D36" s="6"/>
      <c r="E36" s="4"/>
      <c r="F36" s="4"/>
      <c r="G36" s="4"/>
      <c r="H36" s="4"/>
      <c r="I36" s="4"/>
      <c r="J36" s="4"/>
      <c r="K36" s="4"/>
      <c r="L36" s="43">
        <f t="shared" si="6"/>
        <v>0</v>
      </c>
    </row>
    <row r="37" spans="1:15" ht="34.5" customHeight="1" x14ac:dyDescent="0.4">
      <c r="A37" s="123"/>
      <c r="B37" s="137"/>
      <c r="C37" s="1" t="s">
        <v>14</v>
      </c>
      <c r="D37" s="41">
        <v>100</v>
      </c>
      <c r="E37" s="4"/>
      <c r="F37" s="4"/>
      <c r="G37" s="4"/>
      <c r="H37" s="4"/>
      <c r="I37" s="4"/>
      <c r="J37" s="4"/>
      <c r="K37" s="4"/>
      <c r="L37" s="43">
        <f t="shared" si="6"/>
        <v>100</v>
      </c>
    </row>
    <row r="38" spans="1:15" ht="39.75" customHeight="1" x14ac:dyDescent="0.4">
      <c r="A38" s="123"/>
      <c r="B38" s="137"/>
      <c r="C38" s="1" t="s">
        <v>15</v>
      </c>
      <c r="D38" s="41">
        <f>D44</f>
        <v>9164.5</v>
      </c>
      <c r="E38" s="41">
        <f t="shared" ref="E38:K38" si="7">E35</f>
        <v>10369.700000000001</v>
      </c>
      <c r="F38" s="41">
        <f t="shared" si="7"/>
        <v>10377.799999999999</v>
      </c>
      <c r="G38" s="41">
        <f t="shared" si="7"/>
        <v>10377.799999999999</v>
      </c>
      <c r="H38" s="41">
        <f t="shared" si="7"/>
        <v>10377.799999999999</v>
      </c>
      <c r="I38" s="41">
        <f t="shared" si="7"/>
        <v>10377.799999999999</v>
      </c>
      <c r="J38" s="45">
        <f t="shared" si="7"/>
        <v>10377.799999999999</v>
      </c>
      <c r="K38" s="45">
        <f t="shared" si="7"/>
        <v>10377.799999999999</v>
      </c>
      <c r="L38" s="43">
        <f t="shared" si="6"/>
        <v>81801.000000000015</v>
      </c>
    </row>
    <row r="39" spans="1:15" ht="36" customHeight="1" x14ac:dyDescent="0.4">
      <c r="A39" s="123"/>
      <c r="B39" s="137"/>
      <c r="C39" s="1" t="s">
        <v>16</v>
      </c>
      <c r="D39" s="6"/>
      <c r="E39" s="4"/>
      <c r="F39" s="4"/>
      <c r="G39" s="4"/>
      <c r="H39" s="4"/>
      <c r="I39" s="4"/>
      <c r="J39" s="4"/>
      <c r="K39" s="4"/>
      <c r="L39" s="43">
        <f t="shared" si="6"/>
        <v>0</v>
      </c>
    </row>
    <row r="40" spans="1:15" ht="34.5" customHeight="1" x14ac:dyDescent="0.4">
      <c r="A40" s="40" t="s">
        <v>23</v>
      </c>
      <c r="B40" s="26"/>
      <c r="C40" s="1"/>
      <c r="D40" s="6"/>
      <c r="E40" s="4"/>
      <c r="F40" s="4"/>
      <c r="G40" s="4"/>
      <c r="H40" s="4"/>
      <c r="I40" s="4"/>
      <c r="J40" s="4"/>
      <c r="K40" s="4"/>
      <c r="L40" s="43">
        <f t="shared" si="6"/>
        <v>0</v>
      </c>
    </row>
    <row r="41" spans="1:15" ht="39.75" customHeight="1" x14ac:dyDescent="0.4">
      <c r="A41" s="124" t="s">
        <v>38</v>
      </c>
      <c r="B41" s="137" t="s">
        <v>90</v>
      </c>
      <c r="C41" s="1" t="s">
        <v>21</v>
      </c>
      <c r="D41" s="41">
        <f>D35</f>
        <v>9264.5</v>
      </c>
      <c r="E41" s="41">
        <f t="shared" ref="E41:K41" si="8">E38</f>
        <v>10369.700000000001</v>
      </c>
      <c r="F41" s="41">
        <f t="shared" si="8"/>
        <v>10377.799999999999</v>
      </c>
      <c r="G41" s="41">
        <f t="shared" si="8"/>
        <v>10377.799999999999</v>
      </c>
      <c r="H41" s="41">
        <f t="shared" si="8"/>
        <v>10377.799999999999</v>
      </c>
      <c r="I41" s="41">
        <f t="shared" si="8"/>
        <v>10377.799999999999</v>
      </c>
      <c r="J41" s="45">
        <f t="shared" si="8"/>
        <v>10377.799999999999</v>
      </c>
      <c r="K41" s="45">
        <f t="shared" si="8"/>
        <v>10377.799999999999</v>
      </c>
      <c r="L41" s="43">
        <f t="shared" si="6"/>
        <v>81901.000000000015</v>
      </c>
    </row>
    <row r="42" spans="1:15" ht="39.75" customHeight="1" x14ac:dyDescent="0.4">
      <c r="A42" s="125"/>
      <c r="B42" s="137"/>
      <c r="C42" s="1" t="s">
        <v>22</v>
      </c>
      <c r="D42" s="6"/>
      <c r="E42" s="4"/>
      <c r="F42" s="4"/>
      <c r="G42" s="4"/>
      <c r="H42" s="4"/>
      <c r="I42" s="4"/>
      <c r="J42" s="4"/>
      <c r="K42" s="4"/>
      <c r="L42" s="43">
        <f t="shared" si="6"/>
        <v>0</v>
      </c>
    </row>
    <row r="43" spans="1:15" ht="39.75" customHeight="1" x14ac:dyDescent="0.4">
      <c r="A43" s="125"/>
      <c r="B43" s="137"/>
      <c r="C43" s="1" t="s">
        <v>14</v>
      </c>
      <c r="D43" s="41">
        <v>100</v>
      </c>
      <c r="E43" s="4"/>
      <c r="F43" s="4"/>
      <c r="G43" s="4"/>
      <c r="H43" s="4"/>
      <c r="I43" s="4"/>
      <c r="J43" s="4"/>
      <c r="K43" s="4"/>
      <c r="L43" s="43">
        <f t="shared" si="6"/>
        <v>100</v>
      </c>
    </row>
    <row r="44" spans="1:15" ht="39.75" customHeight="1" x14ac:dyDescent="0.4">
      <c r="A44" s="125"/>
      <c r="B44" s="137"/>
      <c r="C44" s="1" t="s">
        <v>15</v>
      </c>
      <c r="D44" s="41">
        <v>9164.5</v>
      </c>
      <c r="E44" s="41">
        <f t="shared" ref="E44:K44" si="9">E41</f>
        <v>10369.700000000001</v>
      </c>
      <c r="F44" s="41">
        <f t="shared" si="9"/>
        <v>10377.799999999999</v>
      </c>
      <c r="G44" s="41">
        <f t="shared" si="9"/>
        <v>10377.799999999999</v>
      </c>
      <c r="H44" s="41">
        <f t="shared" si="9"/>
        <v>10377.799999999999</v>
      </c>
      <c r="I44" s="41">
        <f t="shared" si="9"/>
        <v>10377.799999999999</v>
      </c>
      <c r="J44" s="45">
        <f t="shared" si="9"/>
        <v>10377.799999999999</v>
      </c>
      <c r="K44" s="45">
        <f t="shared" si="9"/>
        <v>10377.799999999999</v>
      </c>
      <c r="L44" s="43">
        <f t="shared" si="6"/>
        <v>81801.000000000015</v>
      </c>
    </row>
    <row r="45" spans="1:15" ht="39.75" customHeight="1" x14ac:dyDescent="0.4">
      <c r="A45" s="126"/>
      <c r="B45" s="137"/>
      <c r="C45" s="1" t="s">
        <v>16</v>
      </c>
      <c r="D45" s="6"/>
      <c r="E45" s="4"/>
      <c r="F45" s="4"/>
      <c r="G45" s="4"/>
      <c r="H45" s="4"/>
      <c r="I45" s="4"/>
      <c r="J45" s="4"/>
      <c r="K45" s="4"/>
      <c r="L45" s="43">
        <f t="shared" si="6"/>
        <v>0</v>
      </c>
    </row>
    <row r="46" spans="1:15" ht="39.75" customHeight="1" x14ac:dyDescent="0.4">
      <c r="A46" s="142" t="s">
        <v>7</v>
      </c>
      <c r="B46" s="137" t="s">
        <v>138</v>
      </c>
      <c r="C46" s="1" t="s">
        <v>21</v>
      </c>
      <c r="D46" s="41">
        <v>790.6</v>
      </c>
      <c r="E46" s="6">
        <v>626.29999999999995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43">
        <f t="shared" si="6"/>
        <v>1416.9</v>
      </c>
    </row>
    <row r="47" spans="1:15" ht="39.75" customHeight="1" x14ac:dyDescent="0.4">
      <c r="A47" s="143"/>
      <c r="B47" s="137"/>
      <c r="C47" s="1" t="s">
        <v>22</v>
      </c>
      <c r="D47" s="41"/>
      <c r="E47" s="38"/>
      <c r="F47" s="38"/>
      <c r="G47" s="38"/>
      <c r="H47" s="38"/>
      <c r="I47" s="38"/>
      <c r="J47" s="38"/>
      <c r="K47" s="38"/>
      <c r="L47" s="43">
        <f t="shared" si="6"/>
        <v>0</v>
      </c>
    </row>
    <row r="48" spans="1:15" ht="39.75" customHeight="1" x14ac:dyDescent="0.4">
      <c r="A48" s="143"/>
      <c r="B48" s="137"/>
      <c r="C48" s="1" t="s">
        <v>14</v>
      </c>
      <c r="D48" s="41">
        <f>D46</f>
        <v>790.6</v>
      </c>
      <c r="E48" s="6">
        <f>E46</f>
        <v>626.29999999999995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43">
        <f t="shared" si="6"/>
        <v>1416.9</v>
      </c>
    </row>
    <row r="49" spans="1:12" ht="39.75" customHeight="1" x14ac:dyDescent="0.4">
      <c r="A49" s="143"/>
      <c r="B49" s="137"/>
      <c r="C49" s="1" t="s">
        <v>15</v>
      </c>
      <c r="D49" s="6"/>
      <c r="E49" s="38"/>
      <c r="F49" s="38"/>
      <c r="G49" s="38"/>
      <c r="H49" s="38"/>
      <c r="I49" s="38"/>
      <c r="J49" s="38"/>
      <c r="K49" s="38"/>
      <c r="L49" s="43">
        <f t="shared" si="6"/>
        <v>0</v>
      </c>
    </row>
    <row r="50" spans="1:12" ht="39.75" customHeight="1" x14ac:dyDescent="0.4">
      <c r="A50" s="144"/>
      <c r="B50" s="137"/>
      <c r="C50" s="1" t="s">
        <v>16</v>
      </c>
      <c r="D50" s="6"/>
      <c r="E50" s="4"/>
      <c r="F50" s="4"/>
      <c r="G50" s="4"/>
      <c r="H50" s="4"/>
      <c r="I50" s="4"/>
      <c r="J50" s="4"/>
      <c r="K50" s="4"/>
      <c r="L50" s="43">
        <f t="shared" si="6"/>
        <v>0</v>
      </c>
    </row>
    <row r="51" spans="1:12" ht="39.75" customHeight="1" x14ac:dyDescent="0.4">
      <c r="A51" s="124" t="s">
        <v>35</v>
      </c>
      <c r="B51" s="137" t="s">
        <v>109</v>
      </c>
      <c r="C51" s="1" t="s">
        <v>21</v>
      </c>
      <c r="D51" s="6">
        <f>D48</f>
        <v>790.6</v>
      </c>
      <c r="E51" s="6">
        <f>E48</f>
        <v>626.29999999999995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43">
        <f t="shared" si="6"/>
        <v>1416.9</v>
      </c>
    </row>
    <row r="52" spans="1:12" ht="39.75" customHeight="1" x14ac:dyDescent="0.4">
      <c r="A52" s="125"/>
      <c r="B52" s="137"/>
      <c r="C52" s="1" t="s">
        <v>22</v>
      </c>
      <c r="D52" s="6"/>
      <c r="E52" s="4"/>
      <c r="F52" s="4"/>
      <c r="G52" s="4"/>
      <c r="H52" s="4"/>
      <c r="I52" s="4"/>
      <c r="J52" s="4"/>
      <c r="K52" s="4"/>
      <c r="L52" s="43">
        <f t="shared" si="6"/>
        <v>0</v>
      </c>
    </row>
    <row r="53" spans="1:12" ht="39.75" customHeight="1" x14ac:dyDescent="0.4">
      <c r="A53" s="125"/>
      <c r="B53" s="137"/>
      <c r="C53" s="1" t="s">
        <v>14</v>
      </c>
      <c r="D53" s="6">
        <f>D51</f>
        <v>790.6</v>
      </c>
      <c r="E53" s="6">
        <f>E51</f>
        <v>626.29999999999995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43">
        <f t="shared" si="6"/>
        <v>1416.9</v>
      </c>
    </row>
    <row r="54" spans="1:12" ht="39.75" customHeight="1" x14ac:dyDescent="0.4">
      <c r="A54" s="125"/>
      <c r="B54" s="137"/>
      <c r="C54" s="1" t="s">
        <v>15</v>
      </c>
      <c r="D54" s="6"/>
      <c r="E54" s="4"/>
      <c r="F54" s="4"/>
      <c r="G54" s="4"/>
      <c r="H54" s="4"/>
      <c r="I54" s="4"/>
      <c r="J54" s="4"/>
      <c r="K54" s="4"/>
      <c r="L54" s="43">
        <f t="shared" si="6"/>
        <v>0</v>
      </c>
    </row>
    <row r="55" spans="1:12" ht="39.75" customHeight="1" x14ac:dyDescent="0.4">
      <c r="A55" s="126"/>
      <c r="B55" s="137"/>
      <c r="C55" s="1" t="s">
        <v>16</v>
      </c>
      <c r="D55" s="6"/>
      <c r="E55" s="4"/>
      <c r="F55" s="4"/>
      <c r="G55" s="4"/>
      <c r="H55" s="4"/>
      <c r="I55" s="4"/>
      <c r="J55" s="4"/>
      <c r="K55" s="4"/>
      <c r="L55" s="43">
        <f t="shared" si="6"/>
        <v>0</v>
      </c>
    </row>
    <row r="56" spans="1:12" ht="39.75" customHeight="1" x14ac:dyDescent="0.4">
      <c r="A56" s="142" t="s">
        <v>91</v>
      </c>
      <c r="B56" s="137" t="s">
        <v>135</v>
      </c>
      <c r="C56" s="1" t="s">
        <v>21</v>
      </c>
      <c r="D56" s="81">
        <f>D57+D58+D59+D60</f>
        <v>0</v>
      </c>
      <c r="E56" s="75">
        <v>0</v>
      </c>
      <c r="F56" s="81">
        <v>0</v>
      </c>
      <c r="G56" s="81">
        <v>0</v>
      </c>
      <c r="H56" s="81">
        <v>0</v>
      </c>
      <c r="I56" s="81">
        <v>0</v>
      </c>
      <c r="J56" s="75">
        <v>0</v>
      </c>
      <c r="K56" s="75">
        <v>0</v>
      </c>
      <c r="L56" s="43">
        <f t="shared" si="6"/>
        <v>0</v>
      </c>
    </row>
    <row r="57" spans="1:12" ht="39.75" customHeight="1" x14ac:dyDescent="0.4">
      <c r="A57" s="143"/>
      <c r="B57" s="137"/>
      <c r="C57" s="1" t="s">
        <v>22</v>
      </c>
      <c r="D57" s="81">
        <f>D67</f>
        <v>0</v>
      </c>
      <c r="E57" s="75">
        <v>0</v>
      </c>
      <c r="F57" s="81">
        <v>0</v>
      </c>
      <c r="G57" s="81">
        <v>0</v>
      </c>
      <c r="H57" s="81">
        <v>0</v>
      </c>
      <c r="I57" s="81">
        <v>0</v>
      </c>
      <c r="J57" s="75">
        <v>0</v>
      </c>
      <c r="K57" s="75">
        <v>0</v>
      </c>
      <c r="L57" s="43">
        <f t="shared" si="6"/>
        <v>0</v>
      </c>
    </row>
    <row r="58" spans="1:12" ht="39.75" customHeight="1" x14ac:dyDescent="0.4">
      <c r="A58" s="143"/>
      <c r="B58" s="137"/>
      <c r="C58" s="1" t="s">
        <v>14</v>
      </c>
      <c r="D58" s="81">
        <f>D68</f>
        <v>0</v>
      </c>
      <c r="E58" s="75">
        <v>0</v>
      </c>
      <c r="F58" s="81">
        <v>0</v>
      </c>
      <c r="G58" s="81">
        <v>0</v>
      </c>
      <c r="H58" s="81">
        <v>0</v>
      </c>
      <c r="I58" s="81">
        <v>0</v>
      </c>
      <c r="J58" s="75">
        <v>0</v>
      </c>
      <c r="K58" s="75">
        <v>0</v>
      </c>
      <c r="L58" s="43">
        <f t="shared" si="6"/>
        <v>0</v>
      </c>
    </row>
    <row r="59" spans="1:12" ht="39.75" customHeight="1" x14ac:dyDescent="0.4">
      <c r="A59" s="143"/>
      <c r="B59" s="137"/>
      <c r="C59" s="1" t="s">
        <v>15</v>
      </c>
      <c r="D59" s="81">
        <f>D69</f>
        <v>0</v>
      </c>
      <c r="E59" s="75">
        <v>0</v>
      </c>
      <c r="F59" s="81">
        <v>0</v>
      </c>
      <c r="G59" s="81">
        <v>0</v>
      </c>
      <c r="H59" s="81">
        <v>0</v>
      </c>
      <c r="I59" s="81">
        <v>0</v>
      </c>
      <c r="J59" s="75">
        <v>0</v>
      </c>
      <c r="K59" s="75">
        <v>0</v>
      </c>
      <c r="L59" s="43">
        <f t="shared" si="6"/>
        <v>0</v>
      </c>
    </row>
    <row r="60" spans="1:12" ht="39.75" customHeight="1" x14ac:dyDescent="0.4">
      <c r="A60" s="144"/>
      <c r="B60" s="137"/>
      <c r="C60" s="1" t="s">
        <v>16</v>
      </c>
      <c r="D60" s="81">
        <f>D70</f>
        <v>0</v>
      </c>
      <c r="E60" s="75">
        <v>0</v>
      </c>
      <c r="F60" s="81">
        <v>0</v>
      </c>
      <c r="G60" s="81">
        <v>0</v>
      </c>
      <c r="H60" s="81">
        <v>0</v>
      </c>
      <c r="I60" s="81">
        <v>0</v>
      </c>
      <c r="J60" s="75">
        <v>0</v>
      </c>
      <c r="K60" s="75">
        <v>0</v>
      </c>
      <c r="L60" s="43">
        <f t="shared" si="6"/>
        <v>0</v>
      </c>
    </row>
    <row r="61" spans="1:12" ht="39.75" customHeight="1" x14ac:dyDescent="0.4">
      <c r="A61" s="124" t="s">
        <v>108</v>
      </c>
      <c r="B61" s="137" t="s">
        <v>111</v>
      </c>
      <c r="C61" s="1" t="s">
        <v>21</v>
      </c>
      <c r="D61" s="81">
        <v>0</v>
      </c>
      <c r="E61" s="75">
        <v>0</v>
      </c>
      <c r="F61" s="75">
        <v>0</v>
      </c>
      <c r="G61" s="75">
        <v>0</v>
      </c>
      <c r="H61" s="75">
        <v>0</v>
      </c>
      <c r="I61" s="75">
        <v>0</v>
      </c>
      <c r="J61" s="75">
        <v>0</v>
      </c>
      <c r="K61" s="75">
        <v>0</v>
      </c>
      <c r="L61" s="43">
        <f t="shared" si="6"/>
        <v>0</v>
      </c>
    </row>
    <row r="62" spans="1:12" ht="37.5" customHeight="1" x14ac:dyDescent="0.4">
      <c r="A62" s="125"/>
      <c r="B62" s="137"/>
      <c r="C62" s="1" t="s">
        <v>22</v>
      </c>
      <c r="D62" s="81">
        <v>0</v>
      </c>
      <c r="E62" s="75">
        <v>0</v>
      </c>
      <c r="F62" s="75">
        <v>0</v>
      </c>
      <c r="G62" s="75">
        <v>0</v>
      </c>
      <c r="H62" s="75">
        <v>0</v>
      </c>
      <c r="I62" s="75">
        <v>0</v>
      </c>
      <c r="J62" s="75">
        <v>0</v>
      </c>
      <c r="K62" s="75">
        <v>0</v>
      </c>
      <c r="L62" s="43">
        <f t="shared" si="6"/>
        <v>0</v>
      </c>
    </row>
    <row r="63" spans="1:12" ht="37.5" customHeight="1" x14ac:dyDescent="0.4">
      <c r="A63" s="125"/>
      <c r="B63" s="137"/>
      <c r="C63" s="1" t="s">
        <v>14</v>
      </c>
      <c r="D63" s="81">
        <v>0</v>
      </c>
      <c r="E63" s="75">
        <v>0</v>
      </c>
      <c r="F63" s="75">
        <v>0</v>
      </c>
      <c r="G63" s="75">
        <v>0</v>
      </c>
      <c r="H63" s="75">
        <v>0</v>
      </c>
      <c r="I63" s="75">
        <v>0</v>
      </c>
      <c r="J63" s="75">
        <v>0</v>
      </c>
      <c r="K63" s="75">
        <v>0</v>
      </c>
      <c r="L63" s="43">
        <f t="shared" si="6"/>
        <v>0</v>
      </c>
    </row>
    <row r="64" spans="1:12" ht="39.75" customHeight="1" x14ac:dyDescent="0.4">
      <c r="A64" s="125"/>
      <c r="B64" s="137"/>
      <c r="C64" s="1" t="s">
        <v>15</v>
      </c>
      <c r="D64" s="81">
        <v>0</v>
      </c>
      <c r="E64" s="75">
        <v>0</v>
      </c>
      <c r="F64" s="75">
        <v>0</v>
      </c>
      <c r="G64" s="75">
        <v>0</v>
      </c>
      <c r="H64" s="75">
        <v>0</v>
      </c>
      <c r="I64" s="75">
        <v>0</v>
      </c>
      <c r="J64" s="75">
        <v>0</v>
      </c>
      <c r="K64" s="75">
        <v>0</v>
      </c>
      <c r="L64" s="43">
        <f t="shared" si="6"/>
        <v>0</v>
      </c>
    </row>
    <row r="65" spans="1:12" ht="37.5" customHeight="1" x14ac:dyDescent="0.4">
      <c r="A65" s="126"/>
      <c r="B65" s="137"/>
      <c r="C65" s="1" t="s">
        <v>16</v>
      </c>
      <c r="D65" s="81">
        <v>0</v>
      </c>
      <c r="E65" s="75">
        <v>0</v>
      </c>
      <c r="F65" s="75">
        <v>0</v>
      </c>
      <c r="G65" s="75">
        <v>0</v>
      </c>
      <c r="H65" s="75">
        <v>0</v>
      </c>
      <c r="I65" s="75">
        <v>0</v>
      </c>
      <c r="J65" s="75">
        <v>0</v>
      </c>
      <c r="K65" s="75">
        <v>0</v>
      </c>
      <c r="L65" s="43">
        <f t="shared" si="6"/>
        <v>0</v>
      </c>
    </row>
    <row r="66" spans="1:12" ht="39.75" customHeight="1" x14ac:dyDescent="0.4">
      <c r="A66" s="124" t="s">
        <v>139</v>
      </c>
      <c r="B66" s="137" t="s">
        <v>110</v>
      </c>
      <c r="C66" s="1" t="s">
        <v>21</v>
      </c>
      <c r="D66" s="81">
        <f t="shared" ref="D66:K70" si="10">D56</f>
        <v>0</v>
      </c>
      <c r="E66" s="82">
        <f t="shared" si="10"/>
        <v>0</v>
      </c>
      <c r="F66" s="81">
        <f t="shared" si="10"/>
        <v>0</v>
      </c>
      <c r="G66" s="81">
        <f t="shared" si="10"/>
        <v>0</v>
      </c>
      <c r="H66" s="81">
        <f t="shared" si="10"/>
        <v>0</v>
      </c>
      <c r="I66" s="81">
        <f t="shared" si="10"/>
        <v>0</v>
      </c>
      <c r="J66" s="75">
        <f t="shared" si="10"/>
        <v>0</v>
      </c>
      <c r="K66" s="75">
        <f t="shared" si="10"/>
        <v>0</v>
      </c>
      <c r="L66" s="43">
        <f t="shared" si="6"/>
        <v>0</v>
      </c>
    </row>
    <row r="67" spans="1:12" ht="39.75" customHeight="1" x14ac:dyDescent="0.4">
      <c r="A67" s="125"/>
      <c r="B67" s="137"/>
      <c r="C67" s="1" t="s">
        <v>22</v>
      </c>
      <c r="D67" s="81">
        <v>0</v>
      </c>
      <c r="E67" s="81">
        <f t="shared" si="10"/>
        <v>0</v>
      </c>
      <c r="F67" s="81">
        <f t="shared" si="10"/>
        <v>0</v>
      </c>
      <c r="G67" s="81">
        <f t="shared" si="10"/>
        <v>0</v>
      </c>
      <c r="H67" s="81">
        <f t="shared" si="10"/>
        <v>0</v>
      </c>
      <c r="I67" s="81">
        <f t="shared" si="10"/>
        <v>0</v>
      </c>
      <c r="J67" s="75">
        <f t="shared" si="10"/>
        <v>0</v>
      </c>
      <c r="K67" s="75">
        <f t="shared" si="10"/>
        <v>0</v>
      </c>
      <c r="L67" s="43">
        <f t="shared" si="6"/>
        <v>0</v>
      </c>
    </row>
    <row r="68" spans="1:12" ht="39.75" customHeight="1" x14ac:dyDescent="0.4">
      <c r="A68" s="125"/>
      <c r="B68" s="137"/>
      <c r="C68" s="1" t="s">
        <v>14</v>
      </c>
      <c r="D68" s="81">
        <v>0</v>
      </c>
      <c r="E68" s="81">
        <f t="shared" si="10"/>
        <v>0</v>
      </c>
      <c r="F68" s="81">
        <f t="shared" si="10"/>
        <v>0</v>
      </c>
      <c r="G68" s="81">
        <f t="shared" si="10"/>
        <v>0</v>
      </c>
      <c r="H68" s="81">
        <f t="shared" si="10"/>
        <v>0</v>
      </c>
      <c r="I68" s="81">
        <f t="shared" si="10"/>
        <v>0</v>
      </c>
      <c r="J68" s="75">
        <f t="shared" si="10"/>
        <v>0</v>
      </c>
      <c r="K68" s="75">
        <f t="shared" si="10"/>
        <v>0</v>
      </c>
      <c r="L68" s="43">
        <f t="shared" si="6"/>
        <v>0</v>
      </c>
    </row>
    <row r="69" spans="1:12" ht="39" customHeight="1" x14ac:dyDescent="0.4">
      <c r="A69" s="125"/>
      <c r="B69" s="137"/>
      <c r="C69" s="1" t="s">
        <v>15</v>
      </c>
      <c r="D69" s="81">
        <v>0</v>
      </c>
      <c r="E69" s="81">
        <f t="shared" si="10"/>
        <v>0</v>
      </c>
      <c r="F69" s="81">
        <f t="shared" si="10"/>
        <v>0</v>
      </c>
      <c r="G69" s="81">
        <f t="shared" si="10"/>
        <v>0</v>
      </c>
      <c r="H69" s="81">
        <f t="shared" si="10"/>
        <v>0</v>
      </c>
      <c r="I69" s="81">
        <f t="shared" si="10"/>
        <v>0</v>
      </c>
      <c r="J69" s="75">
        <f t="shared" si="10"/>
        <v>0</v>
      </c>
      <c r="K69" s="75">
        <f t="shared" si="10"/>
        <v>0</v>
      </c>
      <c r="L69" s="43">
        <f t="shared" si="6"/>
        <v>0</v>
      </c>
    </row>
    <row r="70" spans="1:12" ht="39" customHeight="1" x14ac:dyDescent="0.4">
      <c r="A70" s="126"/>
      <c r="B70" s="137"/>
      <c r="C70" s="1" t="s">
        <v>16</v>
      </c>
      <c r="D70" s="81">
        <v>0</v>
      </c>
      <c r="E70" s="81">
        <f t="shared" si="10"/>
        <v>0</v>
      </c>
      <c r="F70" s="81">
        <f t="shared" si="10"/>
        <v>0</v>
      </c>
      <c r="G70" s="81">
        <f t="shared" si="10"/>
        <v>0</v>
      </c>
      <c r="H70" s="81">
        <f t="shared" si="10"/>
        <v>0</v>
      </c>
      <c r="I70" s="81">
        <f t="shared" si="10"/>
        <v>0</v>
      </c>
      <c r="J70" s="75">
        <f t="shared" si="10"/>
        <v>0</v>
      </c>
      <c r="K70" s="75">
        <f t="shared" si="10"/>
        <v>0</v>
      </c>
      <c r="L70" s="43">
        <f t="shared" si="6"/>
        <v>0</v>
      </c>
    </row>
    <row r="71" spans="1:12" ht="39" customHeight="1" x14ac:dyDescent="0.4">
      <c r="A71" s="95"/>
      <c r="B71" s="96"/>
      <c r="C71" s="97"/>
      <c r="D71" s="94"/>
      <c r="E71" s="94"/>
      <c r="F71" s="94"/>
      <c r="G71" s="94"/>
      <c r="H71" s="94"/>
      <c r="I71" s="94"/>
      <c r="J71" s="94"/>
      <c r="K71" s="94"/>
      <c r="L71" s="43"/>
    </row>
    <row r="72" spans="1:12" ht="33.75" customHeight="1" x14ac:dyDescent="0.4">
      <c r="A72" s="57"/>
      <c r="B72" s="106" t="s">
        <v>164</v>
      </c>
      <c r="C72" s="106"/>
      <c r="D72" s="16"/>
      <c r="E72" s="16"/>
      <c r="F72" s="16"/>
      <c r="G72" s="16"/>
      <c r="H72" s="16"/>
      <c r="I72" s="16"/>
      <c r="J72" s="16"/>
      <c r="K72" s="16"/>
    </row>
    <row r="73" spans="1:12" ht="24" customHeight="1" x14ac:dyDescent="0.4">
      <c r="A73" s="57"/>
      <c r="B73" s="98" t="s">
        <v>163</v>
      </c>
      <c r="C73" s="8"/>
      <c r="D73" s="136" t="s">
        <v>165</v>
      </c>
      <c r="E73" s="136"/>
    </row>
    <row r="74" spans="1:12" ht="27.75" x14ac:dyDescent="0.4">
      <c r="A74" s="57"/>
      <c r="B74" s="57"/>
      <c r="C74" s="57"/>
      <c r="D74" s="57"/>
    </row>
  </sheetData>
  <mergeCells count="35">
    <mergeCell ref="A66:A70"/>
    <mergeCell ref="B66:B70"/>
    <mergeCell ref="A61:A65"/>
    <mergeCell ref="B61:B65"/>
    <mergeCell ref="A41:A45"/>
    <mergeCell ref="B41:B45"/>
    <mergeCell ref="A46:A50"/>
    <mergeCell ref="B46:B50"/>
    <mergeCell ref="A51:A55"/>
    <mergeCell ref="B51:B55"/>
    <mergeCell ref="A56:A60"/>
    <mergeCell ref="B56:B60"/>
    <mergeCell ref="A30:A34"/>
    <mergeCell ref="B30:B34"/>
    <mergeCell ref="D11:K11"/>
    <mergeCell ref="A11:A12"/>
    <mergeCell ref="B11:B12"/>
    <mergeCell ref="C11:C12"/>
    <mergeCell ref="B20:B24"/>
    <mergeCell ref="H2:K2"/>
    <mergeCell ref="D73:E73"/>
    <mergeCell ref="B72:C72"/>
    <mergeCell ref="H4:K4"/>
    <mergeCell ref="H5:K5"/>
    <mergeCell ref="A7:K7"/>
    <mergeCell ref="A8:K8"/>
    <mergeCell ref="A9:K9"/>
    <mergeCell ref="A10:D10"/>
    <mergeCell ref="A35:A39"/>
    <mergeCell ref="B35:B39"/>
    <mergeCell ref="A25:A29"/>
    <mergeCell ref="A20:A24"/>
    <mergeCell ref="A14:A18"/>
    <mergeCell ref="B14:B18"/>
    <mergeCell ref="B25:B29"/>
  </mergeCells>
  <pageMargins left="0.7" right="0.7" top="0.75" bottom="0.75" header="0.3" footer="0.3"/>
  <pageSetup paperSize="9" scale="33" orientation="landscape" r:id="rId1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view="pageBreakPreview" topLeftCell="D1" zoomScale="60" workbookViewId="0">
      <selection activeCell="N15" sqref="N15"/>
    </sheetView>
  </sheetViews>
  <sheetFormatPr defaultRowHeight="26.25" x14ac:dyDescent="0.4"/>
  <cols>
    <col min="1" max="1" width="28.42578125" style="5" customWidth="1"/>
    <col min="2" max="2" width="47.5703125" style="5" customWidth="1"/>
    <col min="3" max="3" width="111.5703125" style="5" customWidth="1"/>
    <col min="4" max="4" width="60.42578125" style="5" customWidth="1"/>
    <col min="5" max="5" width="31.42578125" style="5" customWidth="1"/>
    <col min="6" max="10" width="18.85546875" style="5" customWidth="1"/>
    <col min="11" max="13" width="9.140625" style="5"/>
    <col min="14" max="14" width="16.7109375" style="5" bestFit="1" customWidth="1"/>
    <col min="15" max="16384" width="9.140625" style="5"/>
  </cols>
  <sheetData>
    <row r="1" spans="1:14" x14ac:dyDescent="0.4">
      <c r="G1" s="5" t="s">
        <v>175</v>
      </c>
    </row>
    <row r="2" spans="1:14" ht="117.75" customHeight="1" x14ac:dyDescent="0.4">
      <c r="G2" s="105" t="s">
        <v>168</v>
      </c>
      <c r="H2" s="105"/>
      <c r="I2" s="105"/>
      <c r="J2" s="105"/>
    </row>
    <row r="3" spans="1:14" ht="11.25" customHeight="1" x14ac:dyDescent="0.4"/>
    <row r="4" spans="1:14" ht="23.25" customHeight="1" x14ac:dyDescent="0.4">
      <c r="A4" s="72"/>
      <c r="B4" s="72"/>
      <c r="C4" s="72"/>
      <c r="D4" s="72"/>
      <c r="E4" s="72"/>
      <c r="F4" s="72"/>
      <c r="G4" s="135" t="s">
        <v>161</v>
      </c>
      <c r="H4" s="135"/>
      <c r="I4" s="135"/>
      <c r="J4" s="135"/>
    </row>
    <row r="5" spans="1:14" ht="135.75" customHeight="1" x14ac:dyDescent="0.4">
      <c r="A5" s="73"/>
      <c r="B5" s="73"/>
      <c r="C5" s="73"/>
      <c r="D5" s="73"/>
      <c r="E5" s="73"/>
      <c r="F5" s="73"/>
      <c r="G5" s="135" t="s">
        <v>160</v>
      </c>
      <c r="H5" s="135"/>
      <c r="I5" s="135"/>
      <c r="J5" s="135"/>
    </row>
    <row r="6" spans="1:14" ht="18" customHeight="1" x14ac:dyDescent="0.4">
      <c r="A6" s="73"/>
      <c r="B6" s="73"/>
      <c r="C6" s="73"/>
      <c r="D6" s="73"/>
      <c r="E6" s="69"/>
      <c r="F6" s="69"/>
      <c r="G6" s="69"/>
      <c r="H6" s="69"/>
      <c r="I6" s="69"/>
      <c r="J6" s="69"/>
    </row>
    <row r="7" spans="1:14" ht="36.75" customHeight="1" x14ac:dyDescent="0.4">
      <c r="A7" s="134" t="s">
        <v>112</v>
      </c>
      <c r="B7" s="134"/>
      <c r="C7" s="134"/>
      <c r="D7" s="134"/>
      <c r="E7" s="134"/>
      <c r="F7" s="134"/>
      <c r="G7" s="134"/>
      <c r="H7" s="134"/>
      <c r="I7" s="134"/>
      <c r="J7" s="134"/>
    </row>
    <row r="8" spans="1:14" ht="6" customHeight="1" x14ac:dyDescent="0.4">
      <c r="A8" s="146"/>
      <c r="B8" s="146"/>
      <c r="C8" s="146"/>
      <c r="D8" s="146"/>
      <c r="E8" s="146"/>
      <c r="F8" s="146"/>
      <c r="G8" s="146"/>
      <c r="H8" s="146"/>
      <c r="I8" s="146"/>
      <c r="J8" s="146"/>
    </row>
    <row r="9" spans="1:14" ht="27" customHeight="1" x14ac:dyDescent="0.4">
      <c r="A9" s="154" t="s">
        <v>87</v>
      </c>
      <c r="B9" s="155"/>
      <c r="C9" s="155"/>
      <c r="D9" s="155"/>
      <c r="E9" s="155"/>
      <c r="F9" s="155"/>
      <c r="G9" s="155"/>
      <c r="H9" s="155"/>
      <c r="I9" s="155"/>
      <c r="J9" s="156"/>
    </row>
    <row r="10" spans="1:14" s="7" customFormat="1" ht="30" customHeight="1" x14ac:dyDescent="0.25">
      <c r="A10" s="120" t="s">
        <v>10</v>
      </c>
      <c r="B10" s="120" t="s">
        <v>24</v>
      </c>
      <c r="C10" s="120" t="s">
        <v>25</v>
      </c>
      <c r="D10" s="120" t="s">
        <v>30</v>
      </c>
      <c r="E10" s="120" t="s">
        <v>31</v>
      </c>
      <c r="F10" s="113" t="s">
        <v>26</v>
      </c>
      <c r="G10" s="114"/>
      <c r="H10" s="114"/>
      <c r="I10" s="114"/>
      <c r="J10" s="115"/>
    </row>
    <row r="11" spans="1:14" s="7" customFormat="1" ht="246" customHeight="1" x14ac:dyDescent="0.25">
      <c r="A11" s="120"/>
      <c r="B11" s="120"/>
      <c r="C11" s="120"/>
      <c r="D11" s="120"/>
      <c r="E11" s="120"/>
      <c r="F11" s="25" t="s">
        <v>11</v>
      </c>
      <c r="G11" s="25" t="s">
        <v>13</v>
      </c>
      <c r="H11" s="25" t="s">
        <v>14</v>
      </c>
      <c r="I11" s="25" t="s">
        <v>27</v>
      </c>
      <c r="J11" s="23" t="s">
        <v>32</v>
      </c>
    </row>
    <row r="12" spans="1:14" s="47" customFormat="1" x14ac:dyDescent="0.25">
      <c r="A12" s="25">
        <v>1</v>
      </c>
      <c r="B12" s="25">
        <v>2</v>
      </c>
      <c r="C12" s="25">
        <v>3</v>
      </c>
      <c r="D12" s="25">
        <v>4</v>
      </c>
      <c r="E12" s="25">
        <v>5</v>
      </c>
      <c r="F12" s="25">
        <v>6</v>
      </c>
      <c r="G12" s="25">
        <v>7</v>
      </c>
      <c r="H12" s="25">
        <v>8</v>
      </c>
      <c r="I12" s="25">
        <v>9</v>
      </c>
      <c r="J12" s="27">
        <v>10</v>
      </c>
    </row>
    <row r="13" spans="1:14" ht="34.5" customHeight="1" x14ac:dyDescent="0.4">
      <c r="A13" s="123" t="s">
        <v>4</v>
      </c>
      <c r="B13" s="145" t="s">
        <v>120</v>
      </c>
      <c r="C13" s="145" t="s">
        <v>149</v>
      </c>
      <c r="D13" s="1" t="s">
        <v>11</v>
      </c>
      <c r="E13" s="25" t="s">
        <v>28</v>
      </c>
      <c r="F13" s="50">
        <f>F14+F15</f>
        <v>10055.1</v>
      </c>
      <c r="G13" s="50">
        <f t="shared" ref="G13:J13" si="0">G14+G15</f>
        <v>0</v>
      </c>
      <c r="H13" s="50">
        <f t="shared" si="0"/>
        <v>890.6</v>
      </c>
      <c r="I13" s="50">
        <f t="shared" si="0"/>
        <v>9164.5</v>
      </c>
      <c r="J13" s="50">
        <f t="shared" si="0"/>
        <v>0</v>
      </c>
      <c r="N13" s="104"/>
    </row>
    <row r="14" spans="1:14" ht="34.5" customHeight="1" x14ac:dyDescent="0.4">
      <c r="A14" s="123"/>
      <c r="B14" s="145"/>
      <c r="C14" s="145"/>
      <c r="D14" s="2" t="s">
        <v>28</v>
      </c>
      <c r="E14" s="53" t="s">
        <v>142</v>
      </c>
      <c r="F14" s="50">
        <f>G14+H14+I14</f>
        <v>10055.1</v>
      </c>
      <c r="G14" s="45">
        <v>0</v>
      </c>
      <c r="H14" s="45">
        <f>H41+H32</f>
        <v>890.6</v>
      </c>
      <c r="I14" s="45">
        <f>I33</f>
        <v>9164.5</v>
      </c>
      <c r="J14" s="49">
        <v>0</v>
      </c>
    </row>
    <row r="15" spans="1:14" ht="36" customHeight="1" x14ac:dyDescent="0.4">
      <c r="A15" s="123"/>
      <c r="B15" s="145"/>
      <c r="C15" s="145"/>
      <c r="D15" s="2" t="s">
        <v>28</v>
      </c>
      <c r="E15" s="51">
        <v>1003</v>
      </c>
      <c r="F15" s="45">
        <f>F59</f>
        <v>0</v>
      </c>
      <c r="G15" s="45">
        <f t="shared" ref="G15:J15" si="1">G59</f>
        <v>0</v>
      </c>
      <c r="H15" s="45">
        <f t="shared" si="1"/>
        <v>0</v>
      </c>
      <c r="I15" s="45">
        <f t="shared" si="1"/>
        <v>0</v>
      </c>
      <c r="J15" s="45">
        <f t="shared" si="1"/>
        <v>0</v>
      </c>
    </row>
    <row r="16" spans="1:14" ht="213" customHeight="1" x14ac:dyDescent="0.4">
      <c r="A16" s="123"/>
      <c r="B16" s="145"/>
      <c r="C16" s="145"/>
      <c r="D16" s="102" t="s">
        <v>172</v>
      </c>
      <c r="E16" s="1" t="s">
        <v>148</v>
      </c>
      <c r="F16" s="1"/>
      <c r="G16" s="1"/>
      <c r="H16" s="1"/>
      <c r="I16" s="2"/>
      <c r="J16" s="4"/>
    </row>
    <row r="17" spans="1:10" ht="32.25" customHeight="1" x14ac:dyDescent="0.4">
      <c r="A17" s="124" t="s">
        <v>33</v>
      </c>
      <c r="B17" s="145" t="s">
        <v>113</v>
      </c>
      <c r="C17" s="145" t="s">
        <v>150</v>
      </c>
      <c r="D17" s="40" t="s">
        <v>29</v>
      </c>
      <c r="E17" s="40"/>
      <c r="F17" s="1"/>
      <c r="G17" s="1"/>
      <c r="H17" s="1"/>
      <c r="I17" s="2"/>
      <c r="J17" s="4"/>
    </row>
    <row r="18" spans="1:10" ht="36" customHeight="1" x14ac:dyDescent="0.4">
      <c r="A18" s="125"/>
      <c r="B18" s="145"/>
      <c r="C18" s="145"/>
      <c r="D18" s="123" t="s">
        <v>173</v>
      </c>
      <c r="E18" s="1" t="s">
        <v>11</v>
      </c>
      <c r="F18" s="45">
        <v>0</v>
      </c>
      <c r="G18" s="45">
        <v>0</v>
      </c>
      <c r="H18" s="45">
        <v>0</v>
      </c>
      <c r="I18" s="45">
        <v>0</v>
      </c>
      <c r="J18" s="45">
        <v>0</v>
      </c>
    </row>
    <row r="19" spans="1:10" ht="36" customHeight="1" x14ac:dyDescent="0.4">
      <c r="A19" s="125"/>
      <c r="B19" s="145"/>
      <c r="C19" s="145"/>
      <c r="D19" s="123"/>
      <c r="E19" s="35"/>
      <c r="F19" s="1"/>
      <c r="G19" s="1"/>
      <c r="H19" s="1"/>
      <c r="I19" s="2"/>
      <c r="J19" s="4"/>
    </row>
    <row r="20" spans="1:10" ht="36" customHeight="1" x14ac:dyDescent="0.4">
      <c r="A20" s="125"/>
      <c r="B20" s="145"/>
      <c r="C20" s="145"/>
      <c r="D20" s="123"/>
      <c r="E20" s="35"/>
      <c r="F20" s="1"/>
      <c r="G20" s="1"/>
      <c r="H20" s="1"/>
      <c r="I20" s="2"/>
      <c r="J20" s="4"/>
    </row>
    <row r="21" spans="1:10" ht="46.5" customHeight="1" x14ac:dyDescent="0.4">
      <c r="A21" s="125"/>
      <c r="B21" s="145"/>
      <c r="C21" s="145"/>
      <c r="D21" s="123"/>
      <c r="E21" s="1"/>
      <c r="F21" s="1"/>
      <c r="G21" s="1"/>
      <c r="H21" s="1"/>
      <c r="I21" s="2"/>
      <c r="J21" s="4"/>
    </row>
    <row r="22" spans="1:10" ht="26.25" customHeight="1" x14ac:dyDescent="0.4">
      <c r="A22" s="145" t="s">
        <v>34</v>
      </c>
      <c r="B22" s="145" t="s">
        <v>114</v>
      </c>
      <c r="C22" s="145" t="s">
        <v>156</v>
      </c>
      <c r="D22" s="67" t="s">
        <v>29</v>
      </c>
      <c r="E22" s="67"/>
      <c r="F22" s="1"/>
      <c r="G22" s="1"/>
      <c r="H22" s="1"/>
      <c r="I22" s="2"/>
      <c r="J22" s="4"/>
    </row>
    <row r="23" spans="1:10" ht="31.5" customHeight="1" x14ac:dyDescent="0.4">
      <c r="A23" s="145"/>
      <c r="B23" s="145"/>
      <c r="C23" s="145"/>
      <c r="D23" s="123" t="s">
        <v>173</v>
      </c>
      <c r="E23" s="1" t="s">
        <v>11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</row>
    <row r="24" spans="1:10" ht="33.75" customHeight="1" x14ac:dyDescent="0.4">
      <c r="A24" s="145"/>
      <c r="B24" s="145"/>
      <c r="C24" s="145"/>
      <c r="D24" s="123"/>
      <c r="E24" s="1"/>
      <c r="F24" s="1"/>
      <c r="G24" s="1"/>
      <c r="H24" s="1"/>
      <c r="I24" s="2"/>
      <c r="J24" s="4"/>
    </row>
    <row r="25" spans="1:10" ht="33.75" customHeight="1" x14ac:dyDescent="0.4">
      <c r="A25" s="145"/>
      <c r="B25" s="145"/>
      <c r="C25" s="145"/>
      <c r="D25" s="123"/>
      <c r="E25" s="1"/>
      <c r="F25" s="1"/>
      <c r="G25" s="1"/>
      <c r="H25" s="1"/>
      <c r="I25" s="2"/>
      <c r="J25" s="4"/>
    </row>
    <row r="26" spans="1:10" ht="31.5" customHeight="1" x14ac:dyDescent="0.4">
      <c r="A26" s="145"/>
      <c r="B26" s="145"/>
      <c r="C26" s="145"/>
      <c r="D26" s="123"/>
      <c r="E26" s="1" t="s">
        <v>5</v>
      </c>
      <c r="F26" s="1"/>
      <c r="G26" s="1"/>
      <c r="H26" s="1"/>
      <c r="I26" s="2"/>
      <c r="J26" s="4"/>
    </row>
    <row r="27" spans="1:10" ht="24.75" customHeight="1" x14ac:dyDescent="0.4">
      <c r="A27" s="145" t="s">
        <v>115</v>
      </c>
      <c r="B27" s="145" t="s">
        <v>116</v>
      </c>
      <c r="C27" s="145" t="s">
        <v>151</v>
      </c>
      <c r="D27" s="67" t="s">
        <v>29</v>
      </c>
      <c r="E27" s="67"/>
      <c r="F27" s="1"/>
      <c r="G27" s="1"/>
      <c r="H27" s="1"/>
      <c r="I27" s="2"/>
      <c r="J27" s="4"/>
    </row>
    <row r="28" spans="1:10" ht="33.75" customHeight="1" x14ac:dyDescent="0.4">
      <c r="A28" s="145"/>
      <c r="B28" s="145"/>
      <c r="C28" s="145"/>
      <c r="D28" s="123" t="s">
        <v>174</v>
      </c>
      <c r="E28" s="1" t="s">
        <v>11</v>
      </c>
      <c r="F28" s="45">
        <v>0</v>
      </c>
      <c r="G28" s="45">
        <v>0</v>
      </c>
      <c r="H28" s="45">
        <v>0</v>
      </c>
      <c r="I28" s="45">
        <v>0</v>
      </c>
      <c r="J28" s="45">
        <v>0</v>
      </c>
    </row>
    <row r="29" spans="1:10" ht="33.75" customHeight="1" x14ac:dyDescent="0.4">
      <c r="A29" s="145"/>
      <c r="B29" s="145"/>
      <c r="C29" s="145"/>
      <c r="D29" s="123"/>
      <c r="E29" s="1"/>
      <c r="F29" s="1"/>
      <c r="G29" s="1"/>
      <c r="H29" s="1"/>
      <c r="I29" s="2"/>
      <c r="J29" s="4"/>
    </row>
    <row r="30" spans="1:10" ht="40.5" customHeight="1" x14ac:dyDescent="0.4">
      <c r="A30" s="145"/>
      <c r="B30" s="145"/>
      <c r="C30" s="145"/>
      <c r="D30" s="123"/>
      <c r="E30" s="1"/>
      <c r="F30" s="1"/>
      <c r="G30" s="1"/>
      <c r="H30" s="1"/>
      <c r="I30" s="2"/>
      <c r="J30" s="4"/>
    </row>
    <row r="31" spans="1:10" ht="33.75" customHeight="1" x14ac:dyDescent="0.4">
      <c r="A31" s="123" t="s">
        <v>6</v>
      </c>
      <c r="B31" s="145" t="s">
        <v>117</v>
      </c>
      <c r="C31" s="145" t="s">
        <v>157</v>
      </c>
      <c r="D31" s="67" t="s">
        <v>29</v>
      </c>
      <c r="E31" s="67"/>
      <c r="F31" s="50"/>
      <c r="G31" s="1"/>
      <c r="H31" s="1"/>
      <c r="I31" s="45"/>
      <c r="J31" s="4"/>
    </row>
    <row r="32" spans="1:10" ht="36" customHeight="1" x14ac:dyDescent="0.4">
      <c r="A32" s="123"/>
      <c r="B32" s="145"/>
      <c r="C32" s="145"/>
      <c r="D32" s="123" t="s">
        <v>173</v>
      </c>
      <c r="E32" s="1" t="s">
        <v>11</v>
      </c>
      <c r="F32" s="50">
        <f>G32+H32+I32+J32</f>
        <v>9264.5</v>
      </c>
      <c r="G32" s="45">
        <v>0</v>
      </c>
      <c r="H32" s="45">
        <v>100</v>
      </c>
      <c r="I32" s="45">
        <v>9164.5</v>
      </c>
      <c r="J32" s="45">
        <v>0</v>
      </c>
    </row>
    <row r="33" spans="1:10" ht="39" customHeight="1" x14ac:dyDescent="0.4">
      <c r="A33" s="123"/>
      <c r="B33" s="145"/>
      <c r="C33" s="145"/>
      <c r="D33" s="123"/>
      <c r="E33" s="52" t="s">
        <v>142</v>
      </c>
      <c r="F33" s="50">
        <f>F32</f>
        <v>9264.5</v>
      </c>
      <c r="G33" s="45">
        <v>0</v>
      </c>
      <c r="H33" s="45">
        <v>100</v>
      </c>
      <c r="I33" s="45">
        <f>I32</f>
        <v>9164.5</v>
      </c>
      <c r="J33" s="45">
        <v>0</v>
      </c>
    </row>
    <row r="34" spans="1:10" ht="33.75" customHeight="1" x14ac:dyDescent="0.4">
      <c r="A34" s="123"/>
      <c r="B34" s="145"/>
      <c r="C34" s="145"/>
      <c r="D34" s="123"/>
      <c r="E34" s="1"/>
      <c r="F34" s="1"/>
      <c r="G34" s="1"/>
      <c r="H34" s="1"/>
      <c r="I34" s="2"/>
      <c r="J34" s="4"/>
    </row>
    <row r="35" spans="1:10" ht="41.25" customHeight="1" x14ac:dyDescent="0.4">
      <c r="A35" s="123"/>
      <c r="B35" s="145"/>
      <c r="C35" s="145"/>
      <c r="D35" s="123"/>
      <c r="E35" s="1" t="s">
        <v>5</v>
      </c>
      <c r="F35" s="1"/>
      <c r="G35" s="1"/>
      <c r="H35" s="1"/>
      <c r="I35" s="2"/>
      <c r="J35" s="4"/>
    </row>
    <row r="36" spans="1:10" ht="33" customHeight="1" x14ac:dyDescent="0.4">
      <c r="A36" s="124" t="s">
        <v>38</v>
      </c>
      <c r="B36" s="145" t="s">
        <v>118</v>
      </c>
      <c r="C36" s="145" t="s">
        <v>152</v>
      </c>
      <c r="D36" s="40" t="s">
        <v>29</v>
      </c>
      <c r="E36" s="40"/>
      <c r="F36" s="50"/>
      <c r="G36" s="1"/>
      <c r="H36" s="1"/>
      <c r="I36" s="45"/>
      <c r="J36" s="4"/>
    </row>
    <row r="37" spans="1:10" ht="37.5" customHeight="1" x14ac:dyDescent="0.4">
      <c r="A37" s="125"/>
      <c r="B37" s="145"/>
      <c r="C37" s="145"/>
      <c r="D37" s="123" t="s">
        <v>173</v>
      </c>
      <c r="E37" s="1" t="s">
        <v>11</v>
      </c>
      <c r="F37" s="50">
        <f>F32</f>
        <v>9264.5</v>
      </c>
      <c r="G37" s="45">
        <v>0</v>
      </c>
      <c r="H37" s="45">
        <f>H32</f>
        <v>100</v>
      </c>
      <c r="I37" s="45">
        <f>I32</f>
        <v>9164.5</v>
      </c>
      <c r="J37" s="45">
        <v>0</v>
      </c>
    </row>
    <row r="38" spans="1:10" ht="37.5" customHeight="1" x14ac:dyDescent="0.4">
      <c r="A38" s="125"/>
      <c r="B38" s="145"/>
      <c r="C38" s="145"/>
      <c r="D38" s="123"/>
      <c r="E38" s="52" t="s">
        <v>142</v>
      </c>
      <c r="F38" s="50">
        <f>F33</f>
        <v>9264.5</v>
      </c>
      <c r="G38" s="45">
        <v>0</v>
      </c>
      <c r="H38" s="45">
        <f>H33</f>
        <v>100</v>
      </c>
      <c r="I38" s="45">
        <f>I33</f>
        <v>9164.5</v>
      </c>
      <c r="J38" s="45">
        <v>0</v>
      </c>
    </row>
    <row r="39" spans="1:10" ht="56.25" customHeight="1" x14ac:dyDescent="0.4">
      <c r="A39" s="125"/>
      <c r="B39" s="145"/>
      <c r="C39" s="145"/>
      <c r="D39" s="123"/>
      <c r="E39" s="1"/>
      <c r="F39" s="1"/>
      <c r="G39" s="1"/>
      <c r="H39" s="1"/>
      <c r="I39" s="2"/>
      <c r="J39" s="4"/>
    </row>
    <row r="40" spans="1:10" ht="52.5" customHeight="1" x14ac:dyDescent="0.4">
      <c r="A40" s="123" t="s">
        <v>7</v>
      </c>
      <c r="B40" s="145" t="s">
        <v>140</v>
      </c>
      <c r="C40" s="145" t="s">
        <v>154</v>
      </c>
      <c r="D40" s="40" t="s">
        <v>29</v>
      </c>
      <c r="E40" s="40"/>
      <c r="F40" s="50"/>
      <c r="G40" s="1"/>
      <c r="H40" s="50"/>
      <c r="I40" s="2"/>
      <c r="J40" s="4"/>
    </row>
    <row r="41" spans="1:10" ht="33.75" customHeight="1" x14ac:dyDescent="0.4">
      <c r="A41" s="123"/>
      <c r="B41" s="145"/>
      <c r="C41" s="145"/>
      <c r="D41" s="123" t="s">
        <v>174</v>
      </c>
      <c r="E41" s="1" t="s">
        <v>11</v>
      </c>
      <c r="F41" s="50">
        <f>H41</f>
        <v>790.6</v>
      </c>
      <c r="G41" s="45">
        <v>0</v>
      </c>
      <c r="H41" s="50">
        <v>790.6</v>
      </c>
      <c r="I41" s="45">
        <v>0</v>
      </c>
      <c r="J41" s="45">
        <v>0</v>
      </c>
    </row>
    <row r="42" spans="1:10" ht="33.75" customHeight="1" x14ac:dyDescent="0.4">
      <c r="A42" s="123"/>
      <c r="B42" s="145"/>
      <c r="C42" s="145"/>
      <c r="D42" s="123"/>
      <c r="E42" s="53" t="s">
        <v>142</v>
      </c>
      <c r="F42" s="50">
        <f>F41</f>
        <v>790.6</v>
      </c>
      <c r="G42" s="45">
        <v>0</v>
      </c>
      <c r="H42" s="50">
        <f>H41</f>
        <v>790.6</v>
      </c>
      <c r="I42" s="45">
        <v>0</v>
      </c>
      <c r="J42" s="45">
        <v>0</v>
      </c>
    </row>
    <row r="43" spans="1:10" ht="28.5" customHeight="1" x14ac:dyDescent="0.4">
      <c r="A43" s="123"/>
      <c r="B43" s="145"/>
      <c r="C43" s="145"/>
      <c r="D43" s="123"/>
      <c r="E43" s="1"/>
      <c r="F43" s="1"/>
      <c r="G43" s="1"/>
      <c r="H43" s="1"/>
      <c r="I43" s="2"/>
      <c r="J43" s="4"/>
    </row>
    <row r="44" spans="1:10" ht="28.5" customHeight="1" x14ac:dyDescent="0.4">
      <c r="A44" s="123"/>
      <c r="B44" s="145"/>
      <c r="C44" s="145"/>
      <c r="D44" s="123"/>
      <c r="E44" s="1" t="s">
        <v>5</v>
      </c>
      <c r="F44" s="1"/>
      <c r="G44" s="1"/>
      <c r="H44" s="1"/>
      <c r="I44" s="2"/>
      <c r="J44" s="4"/>
    </row>
    <row r="45" spans="1:10" ht="33.75" customHeight="1" x14ac:dyDescent="0.4">
      <c r="A45" s="145" t="s">
        <v>39</v>
      </c>
      <c r="B45" s="145" t="s">
        <v>94</v>
      </c>
      <c r="C45" s="145" t="s">
        <v>153</v>
      </c>
      <c r="D45" s="67" t="s">
        <v>29</v>
      </c>
      <c r="E45" s="67"/>
      <c r="F45" s="1"/>
      <c r="G45" s="1"/>
      <c r="H45" s="1"/>
      <c r="I45" s="2"/>
      <c r="J45" s="4"/>
    </row>
    <row r="46" spans="1:10" ht="33.75" customHeight="1" x14ac:dyDescent="0.4">
      <c r="A46" s="145"/>
      <c r="B46" s="145"/>
      <c r="C46" s="145"/>
      <c r="D46" s="123" t="s">
        <v>174</v>
      </c>
      <c r="E46" s="1" t="s">
        <v>11</v>
      </c>
      <c r="F46" s="45">
        <f>G46+H46+I46+J46</f>
        <v>790.6</v>
      </c>
      <c r="G46" s="45">
        <v>0</v>
      </c>
      <c r="H46" s="45">
        <f>H47</f>
        <v>790.6</v>
      </c>
      <c r="I46" s="45">
        <v>0</v>
      </c>
      <c r="J46" s="45">
        <v>0</v>
      </c>
    </row>
    <row r="47" spans="1:10" ht="33.75" customHeight="1" x14ac:dyDescent="0.4">
      <c r="A47" s="145"/>
      <c r="B47" s="145"/>
      <c r="C47" s="145"/>
      <c r="D47" s="123"/>
      <c r="E47" s="53" t="s">
        <v>142</v>
      </c>
      <c r="F47" s="45">
        <f>F42</f>
        <v>790.6</v>
      </c>
      <c r="G47" s="45">
        <v>0</v>
      </c>
      <c r="H47" s="45">
        <f>H42</f>
        <v>790.6</v>
      </c>
      <c r="I47" s="45">
        <v>0</v>
      </c>
      <c r="J47" s="45">
        <v>0</v>
      </c>
    </row>
    <row r="48" spans="1:10" ht="27.75" customHeight="1" x14ac:dyDescent="0.4">
      <c r="A48" s="145"/>
      <c r="B48" s="145"/>
      <c r="C48" s="145"/>
      <c r="D48" s="123"/>
      <c r="E48" s="1"/>
      <c r="F48" s="1"/>
      <c r="G48" s="1"/>
      <c r="H48" s="1"/>
      <c r="I48" s="2"/>
      <c r="J48" s="4"/>
    </row>
    <row r="49" spans="1:10" ht="26.25" customHeight="1" x14ac:dyDescent="0.4">
      <c r="A49" s="145"/>
      <c r="B49" s="145"/>
      <c r="C49" s="145"/>
      <c r="D49" s="123"/>
      <c r="E49" s="1"/>
      <c r="F49" s="1"/>
      <c r="G49" s="1"/>
      <c r="H49" s="1"/>
      <c r="I49" s="2"/>
      <c r="J49" s="4"/>
    </row>
    <row r="50" spans="1:10" ht="33.75" customHeight="1" x14ac:dyDescent="0.4">
      <c r="A50" s="148" t="s">
        <v>91</v>
      </c>
      <c r="B50" s="124" t="s">
        <v>135</v>
      </c>
      <c r="C50" s="151" t="s">
        <v>159</v>
      </c>
      <c r="D50" s="40" t="s">
        <v>29</v>
      </c>
      <c r="E50" s="40"/>
      <c r="F50" s="48"/>
      <c r="G50" s="1"/>
      <c r="H50" s="1"/>
      <c r="I50" s="2"/>
      <c r="J50" s="4"/>
    </row>
    <row r="51" spans="1:10" ht="33.75" customHeight="1" x14ac:dyDescent="0.4">
      <c r="A51" s="149"/>
      <c r="B51" s="125"/>
      <c r="C51" s="152"/>
      <c r="D51" s="148" t="s">
        <v>174</v>
      </c>
      <c r="E51" s="1" t="s">
        <v>11</v>
      </c>
      <c r="F51" s="45">
        <f>F59</f>
        <v>0</v>
      </c>
      <c r="G51" s="45">
        <f t="shared" ref="G51:J51" si="2">G59</f>
        <v>0</v>
      </c>
      <c r="H51" s="45">
        <f t="shared" si="2"/>
        <v>0</v>
      </c>
      <c r="I51" s="45">
        <f t="shared" si="2"/>
        <v>0</v>
      </c>
      <c r="J51" s="45">
        <f t="shared" si="2"/>
        <v>0</v>
      </c>
    </row>
    <row r="52" spans="1:10" ht="33.75" customHeight="1" x14ac:dyDescent="0.4">
      <c r="A52" s="149"/>
      <c r="B52" s="125"/>
      <c r="C52" s="152"/>
      <c r="D52" s="149"/>
      <c r="E52" s="51">
        <v>1003</v>
      </c>
      <c r="F52" s="45">
        <f>F51</f>
        <v>0</v>
      </c>
      <c r="G52" s="45">
        <f t="shared" ref="G52:J52" si="3">G51</f>
        <v>0</v>
      </c>
      <c r="H52" s="45">
        <f t="shared" si="3"/>
        <v>0</v>
      </c>
      <c r="I52" s="45">
        <f t="shared" si="3"/>
        <v>0</v>
      </c>
      <c r="J52" s="45">
        <f t="shared" si="3"/>
        <v>0</v>
      </c>
    </row>
    <row r="53" spans="1:10" ht="30" customHeight="1" x14ac:dyDescent="0.4">
      <c r="A53" s="150"/>
      <c r="B53" s="126"/>
      <c r="C53" s="153"/>
      <c r="D53" s="150"/>
      <c r="E53" s="1"/>
      <c r="F53" s="1"/>
      <c r="G53" s="1"/>
      <c r="H53" s="1"/>
      <c r="I53" s="2"/>
      <c r="J53" s="4"/>
    </row>
    <row r="54" spans="1:10" ht="37.5" customHeight="1" x14ac:dyDescent="0.4">
      <c r="A54" s="124" t="s">
        <v>119</v>
      </c>
      <c r="B54" s="145" t="s">
        <v>111</v>
      </c>
      <c r="C54" s="147" t="s">
        <v>158</v>
      </c>
      <c r="D54" s="40" t="s">
        <v>29</v>
      </c>
      <c r="E54" s="40"/>
      <c r="F54" s="45"/>
      <c r="G54" s="45"/>
      <c r="H54" s="45"/>
      <c r="I54" s="45"/>
      <c r="J54" s="45"/>
    </row>
    <row r="55" spans="1:10" ht="37.5" customHeight="1" x14ac:dyDescent="0.4">
      <c r="A55" s="125"/>
      <c r="B55" s="145"/>
      <c r="C55" s="147"/>
      <c r="D55" s="123" t="s">
        <v>174</v>
      </c>
      <c r="E55" s="1" t="s">
        <v>11</v>
      </c>
      <c r="F55" s="45">
        <v>0</v>
      </c>
      <c r="G55" s="45">
        <v>0</v>
      </c>
      <c r="H55" s="45">
        <v>0</v>
      </c>
      <c r="I55" s="45">
        <v>0</v>
      </c>
      <c r="J55" s="45">
        <v>0</v>
      </c>
    </row>
    <row r="56" spans="1:10" ht="36" customHeight="1" x14ac:dyDescent="0.4">
      <c r="A56" s="125"/>
      <c r="B56" s="145"/>
      <c r="C56" s="147"/>
      <c r="D56" s="123"/>
      <c r="E56" s="53"/>
      <c r="F56" s="45"/>
      <c r="G56" s="45"/>
      <c r="H56" s="45"/>
      <c r="I56" s="45"/>
      <c r="J56" s="45"/>
    </row>
    <row r="57" spans="1:10" ht="29.25" customHeight="1" x14ac:dyDescent="0.4">
      <c r="A57" s="125"/>
      <c r="B57" s="145"/>
      <c r="C57" s="147"/>
      <c r="D57" s="123"/>
      <c r="E57" s="1"/>
      <c r="F57" s="1"/>
      <c r="G57" s="1"/>
      <c r="H57" s="1"/>
      <c r="I57" s="2"/>
      <c r="J57" s="4"/>
    </row>
    <row r="58" spans="1:10" ht="39.75" customHeight="1" x14ac:dyDescent="0.4">
      <c r="A58" s="145" t="s">
        <v>141</v>
      </c>
      <c r="B58" s="145" t="s">
        <v>95</v>
      </c>
      <c r="C58" s="145" t="s">
        <v>155</v>
      </c>
      <c r="D58" s="67" t="s">
        <v>29</v>
      </c>
      <c r="E58" s="67"/>
      <c r="F58" s="4"/>
      <c r="G58" s="4"/>
      <c r="H58" s="4"/>
      <c r="I58" s="4"/>
      <c r="J58" s="4"/>
    </row>
    <row r="59" spans="1:10" ht="41.25" customHeight="1" x14ac:dyDescent="0.4">
      <c r="A59" s="145"/>
      <c r="B59" s="145"/>
      <c r="C59" s="145"/>
      <c r="D59" s="123" t="s">
        <v>174</v>
      </c>
      <c r="E59" s="1" t="s">
        <v>11</v>
      </c>
      <c r="F59" s="45">
        <f>F60</f>
        <v>0</v>
      </c>
      <c r="G59" s="45">
        <f t="shared" ref="G59:J59" si="4">G60</f>
        <v>0</v>
      </c>
      <c r="H59" s="45">
        <f t="shared" si="4"/>
        <v>0</v>
      </c>
      <c r="I59" s="45">
        <f t="shared" si="4"/>
        <v>0</v>
      </c>
      <c r="J59" s="45">
        <f t="shared" si="4"/>
        <v>0</v>
      </c>
    </row>
    <row r="60" spans="1:10" ht="41.25" customHeight="1" x14ac:dyDescent="0.4">
      <c r="A60" s="145"/>
      <c r="B60" s="145"/>
      <c r="C60" s="145"/>
      <c r="D60" s="123"/>
      <c r="E60" s="51">
        <v>1003</v>
      </c>
      <c r="F60" s="45">
        <f>G60+H60+I60+J60</f>
        <v>0</v>
      </c>
      <c r="G60" s="45">
        <v>0</v>
      </c>
      <c r="H60" s="45">
        <v>0</v>
      </c>
      <c r="I60" s="45">
        <v>0</v>
      </c>
      <c r="J60" s="45">
        <v>0</v>
      </c>
    </row>
    <row r="61" spans="1:10" ht="41.25" customHeight="1" x14ac:dyDescent="0.4">
      <c r="A61" s="145"/>
      <c r="B61" s="145"/>
      <c r="C61" s="145"/>
      <c r="D61" s="123"/>
      <c r="E61" s="1"/>
      <c r="F61" s="1"/>
      <c r="G61" s="1"/>
      <c r="H61" s="1"/>
      <c r="I61" s="2"/>
      <c r="J61" s="4"/>
    </row>
    <row r="62" spans="1:10" ht="31.5" customHeight="1" x14ac:dyDescent="0.4">
      <c r="A62" s="145"/>
      <c r="B62" s="145"/>
      <c r="C62" s="145"/>
      <c r="D62" s="123"/>
      <c r="E62" s="1" t="s">
        <v>5</v>
      </c>
      <c r="F62" s="1"/>
      <c r="G62" s="1"/>
      <c r="H62" s="1"/>
      <c r="I62" s="2"/>
      <c r="J62" s="4"/>
    </row>
    <row r="63" spans="1:10" ht="24.75" customHeight="1" x14ac:dyDescent="0.4"/>
    <row r="64" spans="1:10" ht="25.5" customHeight="1" x14ac:dyDescent="0.4">
      <c r="B64" s="105" t="s">
        <v>164</v>
      </c>
      <c r="C64" s="105"/>
      <c r="D64" s="16"/>
      <c r="E64" s="16"/>
    </row>
    <row r="65" spans="2:5" ht="32.25" customHeight="1" x14ac:dyDescent="0.4">
      <c r="B65" s="122" t="s">
        <v>163</v>
      </c>
      <c r="C65" s="122"/>
      <c r="D65" s="122" t="s">
        <v>165</v>
      </c>
      <c r="E65" s="122"/>
    </row>
    <row r="66" spans="2:5" ht="27.75" x14ac:dyDescent="0.4">
      <c r="B66" s="57"/>
      <c r="C66" s="57"/>
      <c r="D66" s="57"/>
      <c r="E66" s="57"/>
    </row>
  </sheetData>
  <mergeCells count="58">
    <mergeCell ref="A9:J9"/>
    <mergeCell ref="B22:B26"/>
    <mergeCell ref="C22:C26"/>
    <mergeCell ref="D23:D26"/>
    <mergeCell ref="A13:A16"/>
    <mergeCell ref="B13:B16"/>
    <mergeCell ref="C13:C16"/>
    <mergeCell ref="A10:A11"/>
    <mergeCell ref="B10:B11"/>
    <mergeCell ref="C10:C11"/>
    <mergeCell ref="A17:A21"/>
    <mergeCell ref="A22:A26"/>
    <mergeCell ref="C17:C21"/>
    <mergeCell ref="A31:A35"/>
    <mergeCell ref="B31:B35"/>
    <mergeCell ref="C31:C35"/>
    <mergeCell ref="D32:D35"/>
    <mergeCell ref="D18:D21"/>
    <mergeCell ref="C27:C30"/>
    <mergeCell ref="B27:B30"/>
    <mergeCell ref="D28:D30"/>
    <mergeCell ref="A27:A30"/>
    <mergeCell ref="A50:A53"/>
    <mergeCell ref="B50:B53"/>
    <mergeCell ref="C50:C53"/>
    <mergeCell ref="D51:D53"/>
    <mergeCell ref="A40:A44"/>
    <mergeCell ref="B40:B44"/>
    <mergeCell ref="C40:C44"/>
    <mergeCell ref="D41:D44"/>
    <mergeCell ref="A45:A49"/>
    <mergeCell ref="B45:B49"/>
    <mergeCell ref="C45:C49"/>
    <mergeCell ref="D46:D49"/>
    <mergeCell ref="A58:A62"/>
    <mergeCell ref="B58:B62"/>
    <mergeCell ref="C58:C62"/>
    <mergeCell ref="D59:D62"/>
    <mergeCell ref="A54:A57"/>
    <mergeCell ref="B54:B57"/>
    <mergeCell ref="C54:C57"/>
    <mergeCell ref="D55:D57"/>
    <mergeCell ref="G2:J2"/>
    <mergeCell ref="B64:C64"/>
    <mergeCell ref="B65:C65"/>
    <mergeCell ref="D65:E65"/>
    <mergeCell ref="G4:J4"/>
    <mergeCell ref="G5:J5"/>
    <mergeCell ref="D37:D39"/>
    <mergeCell ref="B17:B21"/>
    <mergeCell ref="D10:D11"/>
    <mergeCell ref="C36:C39"/>
    <mergeCell ref="F10:J10"/>
    <mergeCell ref="A8:J8"/>
    <mergeCell ref="A7:J7"/>
    <mergeCell ref="A36:A39"/>
    <mergeCell ref="B36:B39"/>
    <mergeCell ref="E10:E11"/>
  </mergeCells>
  <pageMargins left="0.7" right="0.7" top="0.75" bottom="0.75" header="0.3" footer="0.3"/>
  <pageSetup paperSize="9" scale="33" orientation="landscape" r:id="rId1"/>
  <rowBreaks count="1" manualBreakCount="1">
    <brk id="3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 3</vt:lpstr>
      <vt:lpstr>Т 4</vt:lpstr>
      <vt:lpstr>Т 5</vt:lpstr>
      <vt:lpstr>Т 7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2021-11-18T06:09:08Z</dcterms:modified>
</cp:coreProperties>
</file>