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8" windowWidth="14808" windowHeight="6936" firstSheet="3" activeTab="5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1" sheetId="8" r:id="rId4"/>
    <sheet name="Прил.2" sheetId="3" r:id="rId5"/>
    <sheet name="Прил.3" sheetId="4" r:id="rId6"/>
    <sheet name="Прил.4" sheetId="2" r:id="rId7"/>
    <sheet name="Прил.5" sheetId="6" state="hidden" r:id="rId8"/>
  </sheets>
  <definedNames>
    <definedName name="_xlnm.Print_Area" localSheetId="1">'Методика расчета'!$A$1:$F$80</definedName>
    <definedName name="_xlnm.Print_Area" localSheetId="4">Прил.2!$A$1:$H$87</definedName>
    <definedName name="_xlnm.Print_Area" localSheetId="5">Прил.3!$A$1:$L$143</definedName>
    <definedName name="_xlnm.Print_Area" localSheetId="6">Прил.4!$A$1:$J$127</definedName>
    <definedName name="_xlnm.Print_Area" localSheetId="7">Прил.5!$A$1:$C$47</definedName>
  </definedNames>
  <calcPr calcId="144525"/>
</workbook>
</file>

<file path=xl/calcChain.xml><?xml version="1.0" encoding="utf-8"?>
<calcChain xmlns="http://schemas.openxmlformats.org/spreadsheetml/2006/main">
  <c r="J123" i="2" l="1"/>
  <c r="J122" i="2" s="1"/>
  <c r="J98" i="2" s="1"/>
  <c r="F123" i="2"/>
  <c r="F122" i="2" s="1"/>
  <c r="I122" i="2"/>
  <c r="H122" i="2"/>
  <c r="G122" i="2"/>
  <c r="J121" i="2"/>
  <c r="F121" i="2" s="1"/>
  <c r="J120" i="2"/>
  <c r="J96" i="2" s="1"/>
  <c r="I120" i="2"/>
  <c r="H120" i="2"/>
  <c r="G120" i="2"/>
  <c r="F120" i="2"/>
  <c r="J119" i="2"/>
  <c r="J118" i="2" s="1"/>
  <c r="J94" i="2" s="1"/>
  <c r="F119" i="2"/>
  <c r="I118" i="2"/>
  <c r="H118" i="2"/>
  <c r="G118" i="2"/>
  <c r="F118" i="2" s="1"/>
  <c r="J117" i="2"/>
  <c r="J115" i="2" s="1"/>
  <c r="J114" i="2" s="1"/>
  <c r="I117" i="2"/>
  <c r="H117" i="2"/>
  <c r="G117" i="2"/>
  <c r="F117" i="2"/>
  <c r="J116" i="2"/>
  <c r="I116" i="2"/>
  <c r="I115" i="2" s="1"/>
  <c r="I114" i="2" s="1"/>
  <c r="H116" i="2"/>
  <c r="G116" i="2"/>
  <c r="G24" i="2" s="1"/>
  <c r="H115" i="2"/>
  <c r="H114" i="2" s="1"/>
  <c r="J113" i="2"/>
  <c r="F113" i="2" s="1"/>
  <c r="J112" i="2"/>
  <c r="F112" i="2" s="1"/>
  <c r="J111" i="2"/>
  <c r="J85" i="2" s="1"/>
  <c r="I110" i="2"/>
  <c r="H110" i="2"/>
  <c r="G110" i="2"/>
  <c r="J109" i="2"/>
  <c r="H109" i="2"/>
  <c r="F109" i="2" s="1"/>
  <c r="J108" i="2"/>
  <c r="J80" i="2" s="1"/>
  <c r="F80" i="2" s="1"/>
  <c r="I108" i="2"/>
  <c r="H108" i="2"/>
  <c r="F108" i="2" s="1"/>
  <c r="G108" i="2"/>
  <c r="J107" i="2"/>
  <c r="F107" i="2"/>
  <c r="J106" i="2"/>
  <c r="I106" i="2"/>
  <c r="H106" i="2"/>
  <c r="G106" i="2"/>
  <c r="F106" i="2" s="1"/>
  <c r="J105" i="2"/>
  <c r="F105" i="2" s="1"/>
  <c r="J104" i="2"/>
  <c r="F104" i="2" s="1"/>
  <c r="I103" i="2"/>
  <c r="H103" i="2"/>
  <c r="H31" i="2" s="1"/>
  <c r="G103" i="2"/>
  <c r="J102" i="2"/>
  <c r="G102" i="2"/>
  <c r="F102" i="2" s="1"/>
  <c r="J101" i="2"/>
  <c r="I101" i="2"/>
  <c r="H101" i="2"/>
  <c r="H100" i="2" s="1"/>
  <c r="H99" i="2" s="1"/>
  <c r="G101" i="2"/>
  <c r="I100" i="2"/>
  <c r="I99" i="2" s="1"/>
  <c r="J95" i="2"/>
  <c r="F95" i="2"/>
  <c r="I93" i="2"/>
  <c r="H93" i="2"/>
  <c r="G93" i="2"/>
  <c r="F91" i="2"/>
  <c r="I89" i="2"/>
  <c r="H88" i="2"/>
  <c r="G88" i="2"/>
  <c r="F87" i="2"/>
  <c r="J86" i="2"/>
  <c r="J53" i="2" s="1"/>
  <c r="I86" i="2"/>
  <c r="H86" i="2"/>
  <c r="H53" i="2" s="1"/>
  <c r="G86" i="2"/>
  <c r="G82" i="2"/>
  <c r="I81" i="2"/>
  <c r="H81" i="2"/>
  <c r="F79" i="2"/>
  <c r="I77" i="2"/>
  <c r="H77" i="2"/>
  <c r="J76" i="2"/>
  <c r="F76" i="2" s="1"/>
  <c r="J75" i="2"/>
  <c r="F75" i="2" s="1"/>
  <c r="J74" i="2"/>
  <c r="F74" i="2" s="1"/>
  <c r="F73" i="2"/>
  <c r="F72" i="2"/>
  <c r="F71" i="2"/>
  <c r="F70" i="2"/>
  <c r="F69" i="2"/>
  <c r="F68" i="2"/>
  <c r="J67" i="2"/>
  <c r="I67" i="2"/>
  <c r="H67" i="2"/>
  <c r="G67" i="2"/>
  <c r="F67" i="2"/>
  <c r="J61" i="2"/>
  <c r="F61" i="2"/>
  <c r="I59" i="2"/>
  <c r="H59" i="2"/>
  <c r="G59" i="2"/>
  <c r="I58" i="2"/>
  <c r="H58" i="2"/>
  <c r="G58" i="2"/>
  <c r="I57" i="2"/>
  <c r="H57" i="2"/>
  <c r="G57" i="2"/>
  <c r="J56" i="2"/>
  <c r="I56" i="2"/>
  <c r="H56" i="2"/>
  <c r="F56" i="2" s="1"/>
  <c r="G56" i="2"/>
  <c r="I55" i="2"/>
  <c r="I54" i="2" s="1"/>
  <c r="H55" i="2"/>
  <c r="G55" i="2"/>
  <c r="I53" i="2"/>
  <c r="G53" i="2"/>
  <c r="J52" i="2"/>
  <c r="H52" i="2"/>
  <c r="I51" i="2"/>
  <c r="H51" i="2"/>
  <c r="G51" i="2"/>
  <c r="I50" i="2"/>
  <c r="H50" i="2"/>
  <c r="H47" i="2" s="1"/>
  <c r="G50" i="2"/>
  <c r="I49" i="2"/>
  <c r="H49" i="2"/>
  <c r="G49" i="2"/>
  <c r="G47" i="2" s="1"/>
  <c r="I48" i="2"/>
  <c r="H48" i="2"/>
  <c r="I47" i="2"/>
  <c r="J46" i="2"/>
  <c r="J23" i="2" s="1"/>
  <c r="I46" i="2"/>
  <c r="H46" i="2"/>
  <c r="H23" i="2" s="1"/>
  <c r="G46" i="2"/>
  <c r="F46" i="2"/>
  <c r="J45" i="2"/>
  <c r="I45" i="2"/>
  <c r="I22" i="2" s="1"/>
  <c r="H45" i="2"/>
  <c r="G45" i="2"/>
  <c r="G22" i="2" s="1"/>
  <c r="F45" i="2"/>
  <c r="I44" i="2"/>
  <c r="H44" i="2"/>
  <c r="I43" i="2"/>
  <c r="J42" i="2"/>
  <c r="I42" i="2"/>
  <c r="H42" i="2"/>
  <c r="F42" i="2" s="1"/>
  <c r="G42" i="2"/>
  <c r="I41" i="2"/>
  <c r="H41" i="2"/>
  <c r="G41" i="2"/>
  <c r="J40" i="2"/>
  <c r="I40" i="2"/>
  <c r="H40" i="2"/>
  <c r="F40" i="2" s="1"/>
  <c r="G40" i="2"/>
  <c r="J39" i="2"/>
  <c r="I39" i="2"/>
  <c r="I20" i="2" s="1"/>
  <c r="H39" i="2"/>
  <c r="G39" i="2"/>
  <c r="J38" i="2"/>
  <c r="I38" i="2"/>
  <c r="H38" i="2"/>
  <c r="G38" i="2"/>
  <c r="F38" i="2"/>
  <c r="J37" i="2"/>
  <c r="I37" i="2"/>
  <c r="I18" i="2" s="1"/>
  <c r="H37" i="2"/>
  <c r="G37" i="2"/>
  <c r="J36" i="2"/>
  <c r="I36" i="2"/>
  <c r="H36" i="2"/>
  <c r="H17" i="2" s="1"/>
  <c r="G36" i="2"/>
  <c r="F36" i="2"/>
  <c r="J35" i="2"/>
  <c r="I35" i="2"/>
  <c r="H35" i="2"/>
  <c r="G35" i="2"/>
  <c r="F35" i="2" s="1"/>
  <c r="J34" i="2"/>
  <c r="I34" i="2"/>
  <c r="H34" i="2"/>
  <c r="G34" i="2"/>
  <c r="I31" i="2"/>
  <c r="G31" i="2"/>
  <c r="J30" i="2"/>
  <c r="I30" i="2"/>
  <c r="H30" i="2"/>
  <c r="I29" i="2"/>
  <c r="G29" i="2"/>
  <c r="I28" i="2"/>
  <c r="G28" i="2"/>
  <c r="I27" i="2"/>
  <c r="H27" i="2"/>
  <c r="G27" i="2"/>
  <c r="H26" i="2"/>
  <c r="I25" i="2"/>
  <c r="H25" i="2"/>
  <c r="G25" i="2"/>
  <c r="J24" i="2"/>
  <c r="H24" i="2"/>
  <c r="I23" i="2"/>
  <c r="G23" i="2"/>
  <c r="J22" i="2"/>
  <c r="H22" i="2"/>
  <c r="F22" i="2"/>
  <c r="I21" i="2"/>
  <c r="H21" i="2"/>
  <c r="G21" i="2"/>
  <c r="J20" i="2"/>
  <c r="H20" i="2"/>
  <c r="I19" i="2"/>
  <c r="H18" i="2"/>
  <c r="I17" i="2"/>
  <c r="J16" i="2"/>
  <c r="I16" i="2"/>
  <c r="H16" i="2"/>
  <c r="F16" i="2" s="1"/>
  <c r="G16" i="2"/>
  <c r="J15" i="2"/>
  <c r="I15" i="2"/>
  <c r="H15" i="2"/>
  <c r="G15" i="2"/>
  <c r="J14" i="2"/>
  <c r="I14" i="2"/>
  <c r="H14" i="2"/>
  <c r="G14" i="2"/>
  <c r="F14" i="2"/>
  <c r="I26" i="2" l="1"/>
  <c r="I52" i="2"/>
  <c r="G54" i="2"/>
  <c r="J60" i="2"/>
  <c r="F60" i="2" s="1"/>
  <c r="F94" i="2"/>
  <c r="J58" i="2"/>
  <c r="J28" i="2" s="1"/>
  <c r="G33" i="2"/>
  <c r="H33" i="2"/>
  <c r="F37" i="2"/>
  <c r="G18" i="2"/>
  <c r="J62" i="2"/>
  <c r="F62" i="2" s="1"/>
  <c r="F96" i="2"/>
  <c r="F15" i="2"/>
  <c r="F29" i="2"/>
  <c r="I33" i="2"/>
  <c r="I32" i="2" s="1"/>
  <c r="G20" i="2"/>
  <c r="F20" i="2" s="1"/>
  <c r="F39" i="2"/>
  <c r="H43" i="2"/>
  <c r="H54" i="2"/>
  <c r="F23" i="2"/>
  <c r="H28" i="2"/>
  <c r="F28" i="2" s="1"/>
  <c r="F34" i="2"/>
  <c r="H19" i="2"/>
  <c r="H13" i="2" s="1"/>
  <c r="G52" i="2"/>
  <c r="G26" i="2"/>
  <c r="F85" i="2"/>
  <c r="F51" i="2" s="1"/>
  <c r="J82" i="2"/>
  <c r="J51" i="2"/>
  <c r="J21" i="2" s="1"/>
  <c r="F21" i="2" s="1"/>
  <c r="J93" i="2"/>
  <c r="F93" i="2" s="1"/>
  <c r="J92" i="2"/>
  <c r="J64" i="2"/>
  <c r="F64" i="2" s="1"/>
  <c r="F98" i="2"/>
  <c r="F86" i="2"/>
  <c r="F53" i="2" s="1"/>
  <c r="F52" i="2" s="1"/>
  <c r="G100" i="2"/>
  <c r="G99" i="2" s="1"/>
  <c r="F101" i="2"/>
  <c r="J103" i="2"/>
  <c r="J100" i="2" s="1"/>
  <c r="J99" i="2" s="1"/>
  <c r="J110" i="2"/>
  <c r="I24" i="2"/>
  <c r="I13" i="2" s="1"/>
  <c r="H29" i="2"/>
  <c r="G30" i="2"/>
  <c r="F30" i="2" s="1"/>
  <c r="J65" i="2"/>
  <c r="F65" i="2" s="1"/>
  <c r="J84" i="2"/>
  <c r="I88" i="2"/>
  <c r="F111" i="2"/>
  <c r="F110" i="2" s="1"/>
  <c r="G115" i="2"/>
  <c r="F116" i="2"/>
  <c r="J29" i="2"/>
  <c r="J41" i="2"/>
  <c r="J27" i="2" s="1"/>
  <c r="F27" i="2" s="1"/>
  <c r="G48" i="2"/>
  <c r="G17" i="2" s="1"/>
  <c r="G81" i="2"/>
  <c r="J90" i="2"/>
  <c r="J97" i="2"/>
  <c r="G78" i="2" l="1"/>
  <c r="J81" i="2"/>
  <c r="J78" i="2" s="1"/>
  <c r="J48" i="2"/>
  <c r="J17" i="2" s="1"/>
  <c r="F17" i="2"/>
  <c r="F115" i="2"/>
  <c r="F114" i="2" s="1"/>
  <c r="G114" i="2"/>
  <c r="J83" i="2"/>
  <c r="J89" i="2"/>
  <c r="F99" i="2"/>
  <c r="F92" i="2"/>
  <c r="F59" i="2" s="1"/>
  <c r="J59" i="2"/>
  <c r="F41" i="2"/>
  <c r="F33" i="2" s="1"/>
  <c r="F82" i="2"/>
  <c r="F48" i="2" s="1"/>
  <c r="H32" i="2"/>
  <c r="F58" i="2"/>
  <c r="F84" i="2"/>
  <c r="F50" i="2" s="1"/>
  <c r="J50" i="2"/>
  <c r="F97" i="2"/>
  <c r="J63" i="2"/>
  <c r="F63" i="2" s="1"/>
  <c r="J31" i="2"/>
  <c r="F31" i="2" s="1"/>
  <c r="J57" i="2"/>
  <c r="F90" i="2"/>
  <c r="F103" i="2"/>
  <c r="F100" i="2" s="1"/>
  <c r="J33" i="2"/>
  <c r="F24" i="2"/>
  <c r="J88" i="2" l="1"/>
  <c r="J55" i="2"/>
  <c r="F89" i="2"/>
  <c r="F88" i="2" s="1"/>
  <c r="J49" i="2"/>
  <c r="F83" i="2"/>
  <c r="F49" i="2" s="1"/>
  <c r="G44" i="2"/>
  <c r="F78" i="2"/>
  <c r="F44" i="2" s="1"/>
  <c r="G77" i="2"/>
  <c r="F77" i="2" s="1"/>
  <c r="J77" i="2"/>
  <c r="J44" i="2"/>
  <c r="J26" i="2"/>
  <c r="F26" i="2" s="1"/>
  <c r="F57" i="2"/>
  <c r="F81" i="2"/>
  <c r="J43" i="2" l="1"/>
  <c r="J19" i="2"/>
  <c r="G43" i="2"/>
  <c r="G19" i="2"/>
  <c r="J25" i="2"/>
  <c r="F25" i="2" s="1"/>
  <c r="J54" i="2"/>
  <c r="F55" i="2"/>
  <c r="F54" i="2" s="1"/>
  <c r="J47" i="2"/>
  <c r="F47" i="2" s="1"/>
  <c r="J18" i="2"/>
  <c r="F19" i="2" l="1"/>
  <c r="G13" i="2"/>
  <c r="F43" i="2"/>
  <c r="G32" i="2"/>
  <c r="F32" i="2" s="1"/>
  <c r="F18" i="2"/>
  <c r="J13" i="2"/>
  <c r="J32" i="2"/>
  <c r="F13" i="2" l="1"/>
</calcChain>
</file>

<file path=xl/sharedStrings.xml><?xml version="1.0" encoding="utf-8"?>
<sst xmlns="http://schemas.openxmlformats.org/spreadsheetml/2006/main" count="1354" uniqueCount="310">
  <si>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</si>
  <si>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</si>
  <si>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</si>
  <si>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</si>
  <si>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</si>
  <si>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</si>
  <si>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</si>
  <si>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</si>
  <si>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</si>
  <si>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</si>
  <si>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</si>
  <si>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</si>
  <si>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</si>
  <si>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</si>
  <si>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</si>
  <si>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</si>
  <si>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</si>
  <si>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</si>
  <si>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</si>
  <si>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</si>
  <si>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</si>
  <si>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</si>
  <si>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</si>
  <si>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</si>
  <si>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</si>
  <si>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</si>
  <si>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</si>
  <si>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</si>
  <si>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</si>
  <si>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</si>
  <si>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</si>
  <si>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</si>
  <si>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</si>
  <si>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</si>
  <si>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</si>
  <si>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</si>
  <si>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</si>
  <si>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</si>
  <si>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</si>
  <si>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</si>
  <si>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</si>
  <si>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</si>
  <si>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</si>
  <si>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</si>
  <si>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</si>
  <si>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</si>
  <si>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</si>
  <si>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</si>
  <si>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</si>
  <si>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</si>
  <si>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</si>
  <si>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</si>
  <si>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</si>
  <si>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</si>
  <si>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</si>
  <si>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</si>
  <si>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</si>
  <si>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</si>
  <si>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</si>
  <si>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</si>
  <si>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</si>
  <si>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</si>
  <si>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</si>
  <si>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</si>
  <si>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</si>
  <si>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</si>
  <si>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</si>
  <si>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</si>
  <si>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</si>
  <si>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</si>
  <si>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</si>
  <si>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</si>
  <si>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</si>
  <si>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</si>
  <si>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</si>
  <si>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</si>
  <si>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</si>
  <si>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</si>
  <si>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</si>
  <si>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</si>
  <si>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</si>
  <si>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</si>
  <si>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</si>
  <si>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</si>
  <si>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</si>
  <si>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</si>
  <si>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</si>
  <si>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</si>
  <si>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</si>
  <si>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</si>
  <si>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</si>
  <si>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</si>
  <si>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</si>
  <si>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</si>
  <si>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</si>
  <si>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</si>
  <si>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</si>
  <si>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</si>
  <si>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</si>
  <si>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</si>
  <si>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</si>
  <si>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</si>
  <si>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</si>
  <si>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</si>
  <si>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</si>
  <si>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</si>
  <si>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</si>
  <si>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</si>
  <si>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</si>
  <si>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</si>
  <si>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</si>
  <si>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</si>
  <si>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</si>
  <si>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</si>
  <si>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</si>
  <si>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</si>
  <si>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</si>
  <si>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</si>
  <si>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</si>
  <si>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</si>
  <si>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</si>
  <si>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</si>
  <si>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</si>
  <si>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</si>
  <si>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</si>
  <si>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</si>
  <si>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</si>
  <si>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</si>
  <si>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</si>
  <si>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</si>
  <si>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</si>
  <si>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</si>
  <si>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</si>
  <si>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</si>
  <si>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</si>
  <si>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</si>
  <si>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</si>
  <si>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</si>
  <si>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</si>
  <si>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</si>
  <si>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</si>
  <si>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</si>
  <si>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</si>
  <si>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</si>
  <si>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</si>
  <si>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</si>
  <si>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</si>
  <si>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</si>
  <si>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</si>
  <si>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</si>
  <si>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</si>
  <si>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</si>
  <si>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</si>
  <si>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</si>
  <si>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</si>
  <si>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</si>
  <si>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</si>
  <si>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</si>
  <si>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</si>
  <si>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</si>
  <si>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</si>
  <si>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</si>
  <si>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</si>
  <si>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</si>
  <si>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</si>
  <si>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</si>
  <si>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</si>
  <si>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</si>
  <si>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</si>
  <si>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</si>
  <si>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</si>
  <si>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</si>
  <si>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</si>
  <si>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</si>
  <si>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</si>
  <si>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</si>
  <si>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</si>
  <si>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</si>
  <si>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</si>
  <si>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</si>
  <si>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</si>
  <si>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</si>
  <si>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</si>
  <si>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</si>
  <si>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</si>
  <si>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</si>
  <si>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</si>
  <si>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</si>
  <si>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</si>
  <si>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</si>
  <si>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</si>
  <si>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</si>
  <si>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</si>
  <si>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</si>
  <si>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</si>
  <si>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</si>
  <si>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</si>
  <si>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</si>
  <si>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</si>
  <si>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</si>
  <si>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</si>
  <si>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</si>
  <si>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</si>
  <si>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</si>
  <si>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</si>
  <si>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</si>
  <si>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</si>
  <si>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</si>
  <si>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</si>
  <si>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</si>
  <si>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</si>
  <si>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</si>
  <si>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</si>
  <si>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</si>
  <si>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</si>
  <si>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</si>
  <si>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</si>
  <si>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</si>
  <si>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</si>
  <si>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</si>
  <si>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</si>
  <si>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</si>
  <si>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</si>
  <si>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</si>
  <si>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</si>
  <si>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</si>
  <si>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</si>
  <si>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</si>
  <si>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</si>
  <si>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</si>
  <si>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</si>
  <si>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</si>
  <si>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</si>
  <si>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</si>
  <si>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</si>
  <si>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</si>
  <si>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</si>
  <si>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</si>
  <si>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</si>
  <si>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</si>
  <si>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</si>
  <si>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</si>
  <si>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</si>
  <si>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</si>
  <si>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</si>
  <si>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</si>
  <si>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</si>
  <si>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</si>
  <si>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</si>
  <si>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</si>
  <si>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</si>
  <si>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</si>
  <si>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</si>
  <si>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</si>
  <si>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</si>
  <si>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</si>
  <si>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</si>
  <si>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</si>
  <si>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>Приложение № 2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</si>
  <si>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</si>
  <si>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</si>
  <si>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</si>
  <si>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</si>
  <si>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</si>
  <si>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</si>
  <si>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</si>
  <si>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</si>
  <si>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</si>
  <si>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</si>
  <si>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</si>
  <si>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</si>
  <si>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</si>
  <si>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</si>
  <si>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</si>
  <si>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</si>
  <si>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</si>
  <si>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</si>
  <si>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</si>
  <si>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</si>
  <si>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</si>
  <si>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</si>
  <si>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</si>
  <si>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</si>
  <si>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</si>
  <si>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</si>
  <si>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</si>
  <si>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</si>
  <si>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</si>
  <si>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</si>
  <si>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</si>
  <si>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</si>
  <si>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</si>
  <si>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</si>
  <si>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</si>
  <si>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</si>
  <si>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</si>
  <si>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</si>
  <si>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</si>
  <si>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</si>
  <si>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</si>
  <si>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</si>
  <si>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</si>
  <si>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</si>
  <si>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</si>
  <si>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</si>
  <si>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</si>
  <si>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</si>
  <si>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0311</t>
  </si>
  <si>
    <t>Приложение № 4</t>
  </si>
  <si>
    <t>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</si>
</sst>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zoomScale="60" zoomScaleNormal="82" workbookViewId="0">
      <selection activeCell="R18" sqref="R18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69" t="s">
        <v>0</v>
      </c>
      <c r="I1" s="163"/>
      <c r="J1" s="163"/>
      <c r="K1" s="163"/>
    </row>
    <row r="2" spans="1:11" x14ac:dyDescent="0.3">
      <c r="H2" s="162" t="s">
        <v>149</v>
      </c>
      <c r="I2" s="163"/>
      <c r="J2" s="163"/>
      <c r="K2" s="163"/>
    </row>
    <row r="3" spans="1:11" x14ac:dyDescent="0.3">
      <c r="H3" s="165" t="s">
        <v>150</v>
      </c>
      <c r="I3" s="165"/>
      <c r="J3" s="165"/>
      <c r="K3" s="165"/>
    </row>
    <row r="4" spans="1:11" x14ac:dyDescent="0.3">
      <c r="H4" s="165" t="s">
        <v>147</v>
      </c>
      <c r="I4" s="165"/>
      <c r="J4" s="165"/>
      <c r="K4" s="165"/>
    </row>
    <row r="5" spans="1:11" ht="18.75" customHeight="1" x14ac:dyDescent="0.3">
      <c r="H5" s="169" t="s">
        <v>153</v>
      </c>
      <c r="I5" s="163"/>
      <c r="J5" s="163"/>
      <c r="K5" s="163"/>
    </row>
    <row r="7" spans="1:11" x14ac:dyDescent="0.3">
      <c r="H7" s="164" t="s">
        <v>126</v>
      </c>
      <c r="I7" s="164"/>
      <c r="J7" s="164"/>
      <c r="K7" s="164"/>
    </row>
    <row r="8" spans="1:11" x14ac:dyDescent="0.3">
      <c r="H8" s="37"/>
      <c r="I8" s="37"/>
      <c r="J8" s="37"/>
      <c r="K8" s="37"/>
    </row>
    <row r="9" spans="1:11" ht="15" customHeight="1" x14ac:dyDescent="0.3">
      <c r="A9" s="170" t="s">
        <v>264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ht="15.75" customHeight="1" x14ac:dyDescent="0.3">
      <c r="A10" s="170" t="s">
        <v>268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1" ht="15" customHeight="1" x14ac:dyDescent="0.3">
      <c r="A11" s="85"/>
      <c r="B11" s="170" t="s">
        <v>265</v>
      </c>
      <c r="C11" s="170"/>
      <c r="D11" s="170"/>
      <c r="E11" s="170"/>
      <c r="F11" s="170"/>
      <c r="G11" s="170"/>
      <c r="H11" s="170"/>
      <c r="I11" s="170"/>
      <c r="J11" s="170"/>
      <c r="K11" s="85"/>
    </row>
    <row r="13" spans="1:11" x14ac:dyDescent="0.3">
      <c r="A13" s="171" t="s">
        <v>2</v>
      </c>
      <c r="B13" s="172" t="s">
        <v>3</v>
      </c>
      <c r="C13" s="171" t="s">
        <v>4</v>
      </c>
      <c r="D13" s="166" t="s">
        <v>5</v>
      </c>
      <c r="E13" s="167"/>
      <c r="F13" s="167"/>
      <c r="G13" s="167"/>
      <c r="H13" s="167"/>
      <c r="I13" s="167"/>
      <c r="J13" s="167"/>
      <c r="K13" s="168"/>
    </row>
    <row r="14" spans="1:11" x14ac:dyDescent="0.3">
      <c r="A14" s="171"/>
      <c r="B14" s="172"/>
      <c r="C14" s="171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 x14ac:dyDescent="0.3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 x14ac:dyDescent="0.3">
      <c r="A16" s="159" t="s">
        <v>254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1"/>
    </row>
    <row r="17" spans="1:11" ht="93.6" x14ac:dyDescent="0.3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 x14ac:dyDescent="0.3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 x14ac:dyDescent="0.3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 x14ac:dyDescent="0.3">
      <c r="A20" s="173" t="s">
        <v>251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</row>
    <row r="21" spans="1:11" ht="23.25" customHeight="1" x14ac:dyDescent="0.3">
      <c r="A21" s="158" t="s">
        <v>12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</row>
    <row r="22" spans="1:11" ht="171.6" x14ac:dyDescent="0.3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58" t="s">
        <v>200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</row>
    <row r="24" spans="1:11" ht="124.8" x14ac:dyDescent="0.3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 x14ac:dyDescent="0.3">
      <c r="A25" s="158" t="s">
        <v>201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</row>
    <row r="26" spans="1:11" ht="187.2" x14ac:dyDescent="0.3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 x14ac:dyDescent="0.3">
      <c r="A29" s="158" t="s">
        <v>198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</row>
    <row r="30" spans="1:11" ht="109.2" x14ac:dyDescent="0.3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 x14ac:dyDescent="0.3">
      <c r="A31" s="158" t="s">
        <v>199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8"/>
    </row>
    <row r="32" spans="1:11" ht="109.2" x14ac:dyDescent="0.3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 x14ac:dyDescent="0.3">
      <c r="A33" s="158" t="s">
        <v>146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</row>
    <row r="34" spans="1:11" ht="156" x14ac:dyDescent="0.3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 x14ac:dyDescent="0.3">
      <c r="A35" s="158" t="s">
        <v>203</v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</row>
    <row r="36" spans="1:11" ht="140.4" x14ac:dyDescent="0.3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 x14ac:dyDescent="0.3">
      <c r="A37" s="158" t="s">
        <v>252</v>
      </c>
      <c r="B37" s="158"/>
      <c r="C37" s="158"/>
      <c r="D37" s="158"/>
      <c r="E37" s="158"/>
      <c r="F37" s="158"/>
      <c r="G37" s="158"/>
      <c r="H37" s="158"/>
      <c r="I37" s="158"/>
      <c r="J37" s="158"/>
      <c r="K37" s="158"/>
    </row>
    <row r="38" spans="1:11" ht="33.75" customHeight="1" x14ac:dyDescent="0.3">
      <c r="A38" s="158" t="s">
        <v>205</v>
      </c>
      <c r="B38" s="158"/>
      <c r="C38" s="158"/>
      <c r="D38" s="158"/>
      <c r="E38" s="158"/>
      <c r="F38" s="158"/>
      <c r="G38" s="158"/>
      <c r="H38" s="158"/>
      <c r="I38" s="158"/>
      <c r="J38" s="158"/>
      <c r="K38" s="158"/>
    </row>
    <row r="39" spans="1:11" ht="166.5" customHeight="1" x14ac:dyDescent="0.3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 x14ac:dyDescent="0.3">
      <c r="A40" s="158" t="s">
        <v>30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8"/>
    </row>
    <row r="41" spans="1:11" ht="296.39999999999998" x14ac:dyDescent="0.3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 x14ac:dyDescent="0.3">
      <c r="A42" s="158" t="s">
        <v>32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</row>
    <row r="43" spans="1:11" ht="325.5" customHeight="1" x14ac:dyDescent="0.3">
      <c r="A43" s="36" t="s">
        <v>33</v>
      </c>
      <c r="B43" s="61" t="s">
        <v>208</v>
      </c>
      <c r="C43" s="29" t="s">
        <v>6</v>
      </c>
      <c r="D43" s="78">
        <v>100</v>
      </c>
      <c r="E43" s="78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58" t="s">
        <v>34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</row>
    <row r="45" spans="1:11" ht="225" customHeight="1" x14ac:dyDescent="0.3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 x14ac:dyDescent="0.3">
      <c r="A46" s="158" t="s">
        <v>36</v>
      </c>
      <c r="B46" s="158"/>
      <c r="C46" s="158"/>
      <c r="D46" s="158"/>
      <c r="E46" s="158"/>
      <c r="F46" s="158"/>
      <c r="G46" s="158"/>
      <c r="H46" s="158"/>
      <c r="I46" s="158"/>
      <c r="J46" s="158"/>
      <c r="K46" s="158"/>
    </row>
    <row r="47" spans="1:11" ht="62.4" x14ac:dyDescent="0.3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 x14ac:dyDescent="0.3">
      <c r="A48" s="158" t="s">
        <v>253</v>
      </c>
      <c r="B48" s="158"/>
      <c r="C48" s="158"/>
      <c r="D48" s="158"/>
      <c r="E48" s="158"/>
      <c r="F48" s="158"/>
      <c r="G48" s="158"/>
      <c r="H48" s="158"/>
      <c r="I48" s="158"/>
      <c r="J48" s="158"/>
      <c r="K48" s="158"/>
    </row>
    <row r="49" spans="1:11" x14ac:dyDescent="0.3">
      <c r="A49" s="176" t="s">
        <v>162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8"/>
    </row>
    <row r="50" spans="1:11" ht="46.8" x14ac:dyDescent="0.3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 x14ac:dyDescent="0.3">
      <c r="A51" s="179" t="s">
        <v>284</v>
      </c>
      <c r="B51" s="180"/>
      <c r="C51" s="180"/>
      <c r="D51" s="180"/>
      <c r="E51" s="180"/>
      <c r="F51" s="180"/>
      <c r="G51" s="180"/>
      <c r="H51" s="180"/>
      <c r="I51" s="180"/>
      <c r="J51" s="180"/>
      <c r="K51" s="181"/>
    </row>
    <row r="52" spans="1:11" ht="78" x14ac:dyDescent="0.3">
      <c r="A52" s="107" t="s">
        <v>282</v>
      </c>
      <c r="B52" s="98" t="s">
        <v>285</v>
      </c>
      <c r="C52" s="97" t="s">
        <v>6</v>
      </c>
      <c r="D52" s="97" t="s">
        <v>41</v>
      </c>
      <c r="E52" s="97" t="s">
        <v>41</v>
      </c>
      <c r="F52" s="97" t="s">
        <v>41</v>
      </c>
      <c r="G52" s="97" t="s">
        <v>41</v>
      </c>
      <c r="H52" s="97" t="s">
        <v>41</v>
      </c>
      <c r="I52" s="97" t="s">
        <v>41</v>
      </c>
      <c r="J52" s="97" t="s">
        <v>41</v>
      </c>
      <c r="K52" s="97" t="s">
        <v>41</v>
      </c>
    </row>
    <row r="53" spans="1:11" x14ac:dyDescent="0.3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</row>
    <row r="54" spans="1:11" ht="16.5" customHeight="1" x14ac:dyDescent="0.3"/>
    <row r="55" spans="1:11" x14ac:dyDescent="0.3">
      <c r="A55" s="175" t="s">
        <v>148</v>
      </c>
      <c r="B55" s="175"/>
    </row>
    <row r="56" spans="1:11" x14ac:dyDescent="0.3">
      <c r="A56" s="175" t="s">
        <v>147</v>
      </c>
      <c r="B56" s="175"/>
      <c r="I56" s="174" t="s">
        <v>42</v>
      </c>
      <c r="J56" s="174"/>
      <c r="K56" s="174"/>
    </row>
  </sheetData>
  <mergeCells count="34"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A38:K38"/>
    <mergeCell ref="A40:K40"/>
    <mergeCell ref="A16:K16"/>
    <mergeCell ref="H2:K2"/>
    <mergeCell ref="A23:K23"/>
    <mergeCell ref="H7:K7"/>
    <mergeCell ref="H3:K3"/>
    <mergeCell ref="D13:K13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 x14ac:dyDescent="0.3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 x14ac:dyDescent="0.3"/>
    <row r="2" spans="1:6" x14ac:dyDescent="0.3">
      <c r="B2" s="5"/>
      <c r="C2" s="5"/>
      <c r="D2" s="5"/>
      <c r="E2" s="187" t="s">
        <v>125</v>
      </c>
      <c r="F2" s="187"/>
    </row>
    <row r="3" spans="1:6" ht="30.75" customHeight="1" x14ac:dyDescent="0.3">
      <c r="B3" s="5"/>
      <c r="C3" s="5"/>
      <c r="D3" s="5"/>
      <c r="E3" s="183" t="s">
        <v>1</v>
      </c>
      <c r="F3" s="183"/>
    </row>
    <row r="4" spans="1:6" ht="16.5" customHeight="1" x14ac:dyDescent="0.3">
      <c r="B4" s="65"/>
      <c r="C4" s="65"/>
      <c r="D4" s="65"/>
      <c r="E4" s="183" t="s">
        <v>147</v>
      </c>
      <c r="F4" s="183"/>
    </row>
    <row r="5" spans="1:6" x14ac:dyDescent="0.3">
      <c r="B5" s="5"/>
      <c r="C5" s="5"/>
      <c r="D5" s="5"/>
      <c r="E5" s="5" t="s">
        <v>152</v>
      </c>
      <c r="F5" s="6"/>
    </row>
    <row r="6" spans="1:6" ht="15" customHeight="1" x14ac:dyDescent="0.3">
      <c r="B6" s="5"/>
      <c r="C6" s="5"/>
      <c r="D6" s="5"/>
      <c r="E6" s="5"/>
      <c r="F6" s="6"/>
    </row>
    <row r="7" spans="1:6" ht="23.25" customHeight="1" x14ac:dyDescent="0.3">
      <c r="A7" s="12"/>
      <c r="B7" s="5"/>
      <c r="C7" s="5"/>
      <c r="D7" s="5"/>
      <c r="E7" s="187" t="s">
        <v>103</v>
      </c>
      <c r="F7" s="187"/>
    </row>
    <row r="8" spans="1:6" ht="23.25" customHeight="1" x14ac:dyDescent="0.3">
      <c r="A8" s="12"/>
      <c r="B8" s="87"/>
      <c r="C8" s="87"/>
      <c r="D8" s="87"/>
      <c r="E8" s="86"/>
      <c r="F8" s="86"/>
    </row>
    <row r="9" spans="1:6" x14ac:dyDescent="0.3">
      <c r="A9" s="186" t="s">
        <v>104</v>
      </c>
      <c r="B9" s="186"/>
      <c r="C9" s="186"/>
      <c r="D9" s="186"/>
      <c r="E9" s="186"/>
      <c r="F9" s="186"/>
    </row>
    <row r="10" spans="1:6" x14ac:dyDescent="0.3">
      <c r="A10" s="186" t="s">
        <v>105</v>
      </c>
      <c r="B10" s="186"/>
      <c r="C10" s="186"/>
      <c r="D10" s="186"/>
      <c r="E10" s="186"/>
      <c r="F10" s="186"/>
    </row>
    <row r="11" spans="1:6" x14ac:dyDescent="0.3">
      <c r="A11" s="186" t="s">
        <v>169</v>
      </c>
      <c r="B11" s="186"/>
      <c r="C11" s="186"/>
      <c r="D11" s="186"/>
      <c r="E11" s="186"/>
      <c r="F11" s="186"/>
    </row>
    <row r="12" spans="1:6" x14ac:dyDescent="0.3">
      <c r="A12" s="186" t="s">
        <v>268</v>
      </c>
      <c r="B12" s="186"/>
      <c r="C12" s="186"/>
      <c r="D12" s="186"/>
      <c r="E12" s="186"/>
      <c r="F12" s="186"/>
    </row>
    <row r="13" spans="1:6" ht="17.25" customHeight="1" x14ac:dyDescent="0.3">
      <c r="A13" s="12"/>
      <c r="B13" s="5"/>
      <c r="C13" s="5"/>
      <c r="D13" s="5"/>
      <c r="E13" s="5"/>
      <c r="F13" s="5"/>
    </row>
    <row r="14" spans="1:6" ht="93.6" x14ac:dyDescent="0.3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 x14ac:dyDescent="0.3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 x14ac:dyDescent="0.3">
      <c r="A16" s="185" t="s">
        <v>211</v>
      </c>
      <c r="B16" s="185"/>
      <c r="C16" s="185"/>
      <c r="D16" s="185"/>
      <c r="E16" s="185"/>
      <c r="F16" s="185"/>
    </row>
    <row r="17" spans="1:6" ht="24.75" customHeight="1" x14ac:dyDescent="0.3">
      <c r="A17" s="171">
        <v>1</v>
      </c>
      <c r="B17" s="188" t="s">
        <v>212</v>
      </c>
      <c r="C17" s="191" t="s">
        <v>6</v>
      </c>
      <c r="D17" s="30" t="s">
        <v>121</v>
      </c>
      <c r="E17" s="191" t="s">
        <v>213</v>
      </c>
      <c r="F17" s="192" t="s">
        <v>214</v>
      </c>
    </row>
    <row r="18" spans="1:6" ht="18.75" customHeight="1" x14ac:dyDescent="0.3">
      <c r="A18" s="171"/>
      <c r="B18" s="189"/>
      <c r="C18" s="191"/>
      <c r="D18" s="14" t="s">
        <v>111</v>
      </c>
      <c r="E18" s="191"/>
      <c r="F18" s="193"/>
    </row>
    <row r="19" spans="1:6" ht="21.75" customHeight="1" x14ac:dyDescent="0.3">
      <c r="A19" s="171"/>
      <c r="B19" s="189"/>
      <c r="C19" s="191"/>
      <c r="D19" s="14" t="s">
        <v>118</v>
      </c>
      <c r="E19" s="191"/>
      <c r="F19" s="193"/>
    </row>
    <row r="20" spans="1:6" ht="31.2" x14ac:dyDescent="0.3">
      <c r="A20" s="171"/>
      <c r="B20" s="189"/>
      <c r="C20" s="191"/>
      <c r="D20" s="14" t="s">
        <v>120</v>
      </c>
      <c r="E20" s="191"/>
      <c r="F20" s="193"/>
    </row>
    <row r="21" spans="1:6" x14ac:dyDescent="0.3">
      <c r="A21" s="171"/>
      <c r="B21" s="189"/>
      <c r="C21" s="191"/>
      <c r="D21" s="14" t="s">
        <v>119</v>
      </c>
      <c r="E21" s="191"/>
      <c r="F21" s="193"/>
    </row>
    <row r="22" spans="1:6" x14ac:dyDescent="0.3">
      <c r="A22" s="171"/>
      <c r="B22" s="190"/>
      <c r="C22" s="191"/>
      <c r="D22" s="31" t="s">
        <v>112</v>
      </c>
      <c r="E22" s="191"/>
      <c r="F22" s="194"/>
    </row>
    <row r="23" spans="1:6" ht="19.5" customHeight="1" x14ac:dyDescent="0.3">
      <c r="A23" s="171">
        <v>2</v>
      </c>
      <c r="B23" s="185" t="s">
        <v>215</v>
      </c>
      <c r="C23" s="171" t="s">
        <v>6</v>
      </c>
      <c r="D23" s="7" t="s">
        <v>113</v>
      </c>
      <c r="E23" s="171" t="s">
        <v>213</v>
      </c>
      <c r="F23" s="171" t="s">
        <v>214</v>
      </c>
    </row>
    <row r="24" spans="1:6" x14ac:dyDescent="0.3">
      <c r="A24" s="171"/>
      <c r="B24" s="185"/>
      <c r="C24" s="171"/>
      <c r="D24" s="15" t="s">
        <v>111</v>
      </c>
      <c r="E24" s="171"/>
      <c r="F24" s="171"/>
    </row>
    <row r="25" spans="1:6" ht="62.4" x14ac:dyDescent="0.3">
      <c r="A25" s="171"/>
      <c r="B25" s="185"/>
      <c r="C25" s="171"/>
      <c r="D25" s="15" t="s">
        <v>122</v>
      </c>
      <c r="E25" s="171"/>
      <c r="F25" s="171"/>
    </row>
    <row r="26" spans="1:6" ht="46.8" x14ac:dyDescent="0.3">
      <c r="A26" s="171"/>
      <c r="B26" s="185"/>
      <c r="C26" s="171"/>
      <c r="D26" s="15" t="s">
        <v>216</v>
      </c>
      <c r="E26" s="171"/>
      <c r="F26" s="171"/>
    </row>
    <row r="27" spans="1:6" ht="31.2" x14ac:dyDescent="0.3">
      <c r="A27" s="171"/>
      <c r="B27" s="185"/>
      <c r="C27" s="171"/>
      <c r="D27" s="15" t="s">
        <v>114</v>
      </c>
      <c r="E27" s="171"/>
      <c r="F27" s="171"/>
    </row>
    <row r="28" spans="1:6" ht="42" customHeight="1" x14ac:dyDescent="0.3">
      <c r="A28" s="171"/>
      <c r="B28" s="185"/>
      <c r="C28" s="171"/>
      <c r="D28" s="16" t="s">
        <v>123</v>
      </c>
      <c r="E28" s="171"/>
      <c r="F28" s="171"/>
    </row>
    <row r="29" spans="1:6" ht="93.6" x14ac:dyDescent="0.3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 x14ac:dyDescent="0.3">
      <c r="A30" s="179" t="s">
        <v>251</v>
      </c>
      <c r="B30" s="180"/>
      <c r="C30" s="180"/>
      <c r="D30" s="180"/>
      <c r="E30" s="180"/>
      <c r="F30" s="181"/>
    </row>
    <row r="31" spans="1:6" ht="30" customHeight="1" x14ac:dyDescent="0.3">
      <c r="A31" s="182" t="s">
        <v>198</v>
      </c>
      <c r="B31" s="182"/>
      <c r="C31" s="182"/>
      <c r="D31" s="182"/>
      <c r="E31" s="182"/>
      <c r="F31" s="182"/>
    </row>
    <row r="32" spans="1:6" ht="22.5" customHeight="1" x14ac:dyDescent="0.3">
      <c r="A32" s="184" t="s">
        <v>20</v>
      </c>
      <c r="B32" s="185" t="s">
        <v>220</v>
      </c>
      <c r="C32" s="171" t="s">
        <v>6</v>
      </c>
      <c r="D32" s="7" t="s">
        <v>140</v>
      </c>
      <c r="E32" s="171" t="s">
        <v>219</v>
      </c>
      <c r="F32" s="171" t="s">
        <v>214</v>
      </c>
    </row>
    <row r="33" spans="1:10" x14ac:dyDescent="0.3">
      <c r="A33" s="171"/>
      <c r="B33" s="185"/>
      <c r="C33" s="171"/>
      <c r="D33" s="15" t="s">
        <v>111</v>
      </c>
      <c r="E33" s="171"/>
      <c r="F33" s="171"/>
    </row>
    <row r="34" spans="1:10" ht="33.6" x14ac:dyDescent="0.3">
      <c r="A34" s="171"/>
      <c r="B34" s="185"/>
      <c r="C34" s="171"/>
      <c r="D34" s="15" t="s">
        <v>222</v>
      </c>
      <c r="E34" s="171"/>
      <c r="F34" s="171"/>
    </row>
    <row r="35" spans="1:10" ht="46.5" customHeight="1" x14ac:dyDescent="0.3">
      <c r="A35" s="171"/>
      <c r="B35" s="185"/>
      <c r="C35" s="171"/>
      <c r="D35" s="16" t="s">
        <v>221</v>
      </c>
      <c r="E35" s="171"/>
      <c r="F35" s="171"/>
    </row>
    <row r="36" spans="1:10" x14ac:dyDescent="0.3">
      <c r="A36" s="182" t="s">
        <v>199</v>
      </c>
      <c r="B36" s="182"/>
      <c r="C36" s="182"/>
      <c r="D36" s="182"/>
      <c r="E36" s="182"/>
      <c r="F36" s="182"/>
    </row>
    <row r="37" spans="1:10" ht="25.5" customHeight="1" x14ac:dyDescent="0.3">
      <c r="A37" s="184" t="s">
        <v>22</v>
      </c>
      <c r="B37" s="185" t="s">
        <v>223</v>
      </c>
      <c r="C37" s="171" t="s">
        <v>6</v>
      </c>
      <c r="D37" s="7" t="s">
        <v>141</v>
      </c>
      <c r="E37" s="171" t="s">
        <v>219</v>
      </c>
      <c r="F37" s="171" t="s">
        <v>214</v>
      </c>
    </row>
    <row r="38" spans="1:10" x14ac:dyDescent="0.3">
      <c r="A38" s="171"/>
      <c r="B38" s="185"/>
      <c r="C38" s="171"/>
      <c r="D38" s="15" t="s">
        <v>111</v>
      </c>
      <c r="E38" s="171"/>
      <c r="F38" s="171"/>
    </row>
    <row r="39" spans="1:10" ht="18" x14ac:dyDescent="0.3">
      <c r="A39" s="171"/>
      <c r="B39" s="185"/>
      <c r="C39" s="171"/>
      <c r="D39" s="15" t="s">
        <v>143</v>
      </c>
      <c r="E39" s="171"/>
      <c r="F39" s="171"/>
    </row>
    <row r="40" spans="1:10" ht="71.25" customHeight="1" x14ac:dyDescent="0.3">
      <c r="A40" s="171"/>
      <c r="B40" s="185"/>
      <c r="C40" s="171"/>
      <c r="D40" s="16" t="s">
        <v>132</v>
      </c>
      <c r="E40" s="171"/>
      <c r="F40" s="171"/>
    </row>
    <row r="41" spans="1:10" x14ac:dyDescent="0.3">
      <c r="A41" s="185" t="s">
        <v>146</v>
      </c>
      <c r="B41" s="185"/>
      <c r="C41" s="185"/>
      <c r="D41" s="185"/>
      <c r="E41" s="185"/>
      <c r="F41" s="185"/>
    </row>
    <row r="42" spans="1:10" x14ac:dyDescent="0.3">
      <c r="A42" s="184" t="s">
        <v>25</v>
      </c>
      <c r="B42" s="185" t="s">
        <v>202</v>
      </c>
      <c r="C42" s="171" t="s">
        <v>6</v>
      </c>
      <c r="D42" s="8" t="s">
        <v>142</v>
      </c>
      <c r="E42" s="171" t="s">
        <v>219</v>
      </c>
      <c r="F42" s="171" t="s">
        <v>214</v>
      </c>
    </row>
    <row r="43" spans="1:10" x14ac:dyDescent="0.3">
      <c r="A43" s="171"/>
      <c r="B43" s="185"/>
      <c r="C43" s="171"/>
      <c r="D43" s="20" t="s">
        <v>111</v>
      </c>
      <c r="E43" s="171"/>
      <c r="F43" s="171"/>
    </row>
    <row r="44" spans="1:10" ht="46.8" x14ac:dyDescent="0.3">
      <c r="A44" s="171"/>
      <c r="B44" s="185"/>
      <c r="C44" s="171"/>
      <c r="D44" s="20" t="s">
        <v>144</v>
      </c>
      <c r="E44" s="171"/>
      <c r="F44" s="171"/>
    </row>
    <row r="45" spans="1:10" ht="88.5" customHeight="1" x14ac:dyDescent="0.3">
      <c r="A45" s="171"/>
      <c r="B45" s="185"/>
      <c r="C45" s="171"/>
      <c r="D45" s="21" t="s">
        <v>145</v>
      </c>
      <c r="E45" s="171"/>
      <c r="F45" s="171"/>
    </row>
    <row r="46" spans="1:10" x14ac:dyDescent="0.3">
      <c r="A46" s="182" t="s">
        <v>252</v>
      </c>
      <c r="B46" s="182"/>
      <c r="C46" s="182"/>
      <c r="D46" s="182"/>
      <c r="E46" s="182"/>
      <c r="F46" s="182"/>
      <c r="G46" s="2"/>
      <c r="H46" s="2"/>
      <c r="I46" s="2"/>
      <c r="J46" s="3"/>
    </row>
    <row r="47" spans="1:10" ht="15" customHeight="1" x14ac:dyDescent="0.3">
      <c r="A47" s="176" t="s">
        <v>179</v>
      </c>
      <c r="B47" s="177"/>
      <c r="C47" s="177"/>
      <c r="D47" s="177"/>
      <c r="E47" s="177"/>
      <c r="F47" s="177"/>
      <c r="G47" s="4"/>
      <c r="H47" s="2"/>
      <c r="I47" s="2"/>
    </row>
    <row r="48" spans="1:10" ht="39" customHeight="1" x14ac:dyDescent="0.3">
      <c r="A48" s="192" t="s">
        <v>31</v>
      </c>
      <c r="B48" s="188" t="s">
        <v>207</v>
      </c>
      <c r="C48" s="192" t="s">
        <v>6</v>
      </c>
      <c r="D48" s="7" t="s">
        <v>129</v>
      </c>
      <c r="E48" s="192" t="s">
        <v>219</v>
      </c>
      <c r="F48" s="192" t="s">
        <v>214</v>
      </c>
      <c r="G48" s="2"/>
      <c r="H48" s="2"/>
      <c r="I48" s="2"/>
    </row>
    <row r="49" spans="1:10" ht="33.75" customHeight="1" x14ac:dyDescent="0.3">
      <c r="A49" s="193"/>
      <c r="B49" s="189"/>
      <c r="C49" s="193"/>
      <c r="D49" s="22" t="s">
        <v>111</v>
      </c>
      <c r="E49" s="193"/>
      <c r="F49" s="193"/>
      <c r="G49" s="2"/>
      <c r="H49" s="2"/>
      <c r="I49" s="2"/>
    </row>
    <row r="50" spans="1:10" ht="54.75" customHeight="1" x14ac:dyDescent="0.3">
      <c r="A50" s="193"/>
      <c r="B50" s="189"/>
      <c r="C50" s="193"/>
      <c r="D50" s="22" t="s">
        <v>130</v>
      </c>
      <c r="E50" s="193"/>
      <c r="F50" s="193"/>
      <c r="G50" s="2"/>
      <c r="H50" s="2"/>
      <c r="I50" s="2"/>
    </row>
    <row r="51" spans="1:10" ht="171" customHeight="1" x14ac:dyDescent="0.3">
      <c r="A51" s="194"/>
      <c r="B51" s="190"/>
      <c r="C51" s="194"/>
      <c r="D51" s="23" t="s">
        <v>131</v>
      </c>
      <c r="E51" s="194"/>
      <c r="F51" s="194"/>
    </row>
    <row r="52" spans="1:10" x14ac:dyDescent="0.3">
      <c r="A52" s="176" t="s">
        <v>180</v>
      </c>
      <c r="B52" s="177"/>
      <c r="C52" s="177"/>
      <c r="D52" s="177"/>
      <c r="E52" s="177"/>
      <c r="F52" s="177"/>
      <c r="G52" s="4"/>
      <c r="H52" s="2"/>
      <c r="I52" s="2"/>
    </row>
    <row r="53" spans="1:10" ht="36.75" customHeight="1" x14ac:dyDescent="0.3">
      <c r="A53" s="171" t="s">
        <v>33</v>
      </c>
      <c r="B53" s="188" t="s">
        <v>208</v>
      </c>
      <c r="C53" s="171" t="s">
        <v>6</v>
      </c>
      <c r="D53" s="7" t="s">
        <v>133</v>
      </c>
      <c r="E53" s="171" t="s">
        <v>219</v>
      </c>
      <c r="F53" s="171" t="s">
        <v>214</v>
      </c>
      <c r="G53" s="2"/>
      <c r="H53" s="2"/>
      <c r="I53" s="2"/>
    </row>
    <row r="54" spans="1:10" x14ac:dyDescent="0.3">
      <c r="A54" s="171"/>
      <c r="B54" s="189"/>
      <c r="C54" s="171"/>
      <c r="D54" s="22" t="s">
        <v>111</v>
      </c>
      <c r="E54" s="171"/>
      <c r="F54" s="171"/>
      <c r="G54" s="2"/>
      <c r="H54" s="2"/>
      <c r="I54" s="2"/>
    </row>
    <row r="55" spans="1:10" ht="39.75" customHeight="1" x14ac:dyDescent="0.3">
      <c r="A55" s="171"/>
      <c r="B55" s="189"/>
      <c r="C55" s="171"/>
      <c r="D55" s="22" t="s">
        <v>134</v>
      </c>
      <c r="E55" s="171"/>
      <c r="F55" s="171"/>
      <c r="G55" s="2"/>
      <c r="H55" s="2"/>
      <c r="I55" s="2"/>
    </row>
    <row r="56" spans="1:10" ht="234" customHeight="1" x14ac:dyDescent="0.3">
      <c r="A56" s="171"/>
      <c r="B56" s="190"/>
      <c r="C56" s="171"/>
      <c r="D56" s="23" t="s">
        <v>131</v>
      </c>
      <c r="E56" s="171"/>
      <c r="F56" s="171"/>
    </row>
    <row r="57" spans="1:10" x14ac:dyDescent="0.3">
      <c r="A57" s="176" t="s">
        <v>34</v>
      </c>
      <c r="B57" s="177"/>
      <c r="C57" s="177"/>
      <c r="D57" s="177"/>
      <c r="E57" s="177"/>
      <c r="F57" s="177"/>
      <c r="G57" s="4"/>
      <c r="H57" s="2"/>
      <c r="I57" s="2"/>
    </row>
    <row r="58" spans="1:10" ht="37.5" customHeight="1" x14ac:dyDescent="0.3">
      <c r="A58" s="171" t="s">
        <v>35</v>
      </c>
      <c r="B58" s="185" t="s">
        <v>209</v>
      </c>
      <c r="C58" s="171" t="s">
        <v>6</v>
      </c>
      <c r="D58" s="9" t="s">
        <v>135</v>
      </c>
      <c r="E58" s="171" t="s">
        <v>219</v>
      </c>
      <c r="F58" s="171" t="s">
        <v>214</v>
      </c>
    </row>
    <row r="59" spans="1:10" x14ac:dyDescent="0.3">
      <c r="A59" s="171"/>
      <c r="B59" s="185"/>
      <c r="C59" s="171"/>
      <c r="D59" s="24" t="s">
        <v>111</v>
      </c>
      <c r="E59" s="171"/>
      <c r="F59" s="171"/>
    </row>
    <row r="60" spans="1:10" ht="43.5" customHeight="1" x14ac:dyDescent="0.3">
      <c r="A60" s="171"/>
      <c r="B60" s="185"/>
      <c r="C60" s="171"/>
      <c r="D60" s="25" t="s">
        <v>134</v>
      </c>
      <c r="E60" s="171"/>
      <c r="F60" s="171"/>
    </row>
    <row r="61" spans="1:10" ht="122.25" customHeight="1" x14ac:dyDescent="0.3">
      <c r="A61" s="171"/>
      <c r="B61" s="185"/>
      <c r="C61" s="171"/>
      <c r="D61" s="26" t="s">
        <v>136</v>
      </c>
      <c r="E61" s="171"/>
      <c r="F61" s="171"/>
    </row>
    <row r="62" spans="1:10" x14ac:dyDescent="0.3">
      <c r="A62" s="182" t="s">
        <v>36</v>
      </c>
      <c r="B62" s="182"/>
      <c r="C62" s="182"/>
      <c r="D62" s="182"/>
      <c r="E62" s="182"/>
      <c r="F62" s="182"/>
      <c r="G62" s="2"/>
      <c r="H62" s="2"/>
      <c r="I62" s="2"/>
    </row>
    <row r="63" spans="1:10" ht="93.6" x14ac:dyDescent="0.3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 x14ac:dyDescent="0.3">
      <c r="A64" s="176" t="s">
        <v>253</v>
      </c>
      <c r="B64" s="177"/>
      <c r="C64" s="177"/>
      <c r="D64" s="177"/>
      <c r="E64" s="177"/>
      <c r="F64" s="177"/>
      <c r="G64" s="4"/>
      <c r="H64" s="2"/>
      <c r="I64" s="2"/>
      <c r="J64" s="3"/>
    </row>
    <row r="65" spans="1:7" x14ac:dyDescent="0.3">
      <c r="A65" s="185" t="s">
        <v>162</v>
      </c>
      <c r="B65" s="185"/>
      <c r="C65" s="185"/>
      <c r="D65" s="185"/>
      <c r="E65" s="185"/>
      <c r="F65" s="185"/>
    </row>
    <row r="66" spans="1:7" ht="18" customHeight="1" x14ac:dyDescent="0.3">
      <c r="A66" s="171" t="s">
        <v>44</v>
      </c>
      <c r="B66" s="185" t="s">
        <v>40</v>
      </c>
      <c r="C66" s="171" t="s">
        <v>6</v>
      </c>
      <c r="D66" s="10" t="s">
        <v>137</v>
      </c>
      <c r="E66" s="171" t="s">
        <v>219</v>
      </c>
      <c r="F66" s="171" t="s">
        <v>214</v>
      </c>
    </row>
    <row r="67" spans="1:7" ht="17.25" customHeight="1" x14ac:dyDescent="0.3">
      <c r="A67" s="171"/>
      <c r="B67" s="185"/>
      <c r="C67" s="171"/>
      <c r="D67" s="28" t="s">
        <v>111</v>
      </c>
      <c r="E67" s="171"/>
      <c r="F67" s="171"/>
    </row>
    <row r="68" spans="1:7" ht="41.25" customHeight="1" x14ac:dyDescent="0.3">
      <c r="A68" s="171"/>
      <c r="B68" s="185"/>
      <c r="C68" s="171"/>
      <c r="D68" s="20" t="s">
        <v>138</v>
      </c>
      <c r="E68" s="171"/>
      <c r="F68" s="171"/>
    </row>
    <row r="69" spans="1:7" ht="36.75" customHeight="1" x14ac:dyDescent="0.3">
      <c r="A69" s="171"/>
      <c r="B69" s="185"/>
      <c r="C69" s="171"/>
      <c r="D69" s="21" t="s">
        <v>139</v>
      </c>
      <c r="E69" s="171"/>
      <c r="F69" s="171"/>
    </row>
    <row r="70" spans="1:7" x14ac:dyDescent="0.3">
      <c r="A70" s="176" t="s">
        <v>284</v>
      </c>
      <c r="B70" s="177"/>
      <c r="C70" s="177"/>
      <c r="D70" s="177"/>
      <c r="E70" s="177"/>
      <c r="F70" s="178"/>
    </row>
    <row r="71" spans="1:7" ht="16.2" x14ac:dyDescent="0.3">
      <c r="A71" s="171" t="s">
        <v>282</v>
      </c>
      <c r="B71" s="185" t="s">
        <v>285</v>
      </c>
      <c r="C71" s="171" t="s">
        <v>6</v>
      </c>
      <c r="D71" s="105" t="s">
        <v>286</v>
      </c>
      <c r="E71" s="171" t="s">
        <v>219</v>
      </c>
      <c r="F71" s="171" t="s">
        <v>214</v>
      </c>
    </row>
    <row r="72" spans="1:7" ht="14.4" x14ac:dyDescent="0.3">
      <c r="A72" s="171"/>
      <c r="B72" s="185"/>
      <c r="C72" s="171"/>
      <c r="D72" s="102" t="s">
        <v>111</v>
      </c>
      <c r="E72" s="171"/>
      <c r="F72" s="171"/>
    </row>
    <row r="73" spans="1:7" ht="36.75" customHeight="1" x14ac:dyDescent="0.3">
      <c r="A73" s="171"/>
      <c r="B73" s="185"/>
      <c r="C73" s="171"/>
      <c r="D73" s="103" t="s">
        <v>287</v>
      </c>
      <c r="E73" s="171"/>
      <c r="F73" s="171"/>
    </row>
    <row r="74" spans="1:7" ht="44.4" x14ac:dyDescent="0.3">
      <c r="A74" s="171"/>
      <c r="B74" s="185"/>
      <c r="C74" s="171"/>
      <c r="D74" s="104" t="s">
        <v>288</v>
      </c>
      <c r="E74" s="171"/>
      <c r="F74" s="171"/>
    </row>
    <row r="75" spans="1:7" x14ac:dyDescent="0.3">
      <c r="A75" s="101"/>
      <c r="B75" s="32"/>
      <c r="C75" s="101"/>
      <c r="D75" s="106"/>
      <c r="E75" s="101"/>
      <c r="F75" s="101"/>
    </row>
    <row r="76" spans="1:7" x14ac:dyDescent="0.3">
      <c r="A76" s="24"/>
      <c r="B76" s="24"/>
      <c r="G76" s="33"/>
    </row>
    <row r="77" spans="1:7" x14ac:dyDescent="0.3">
      <c r="A77" s="175" t="s">
        <v>148</v>
      </c>
      <c r="B77" s="175"/>
      <c r="G77" s="96"/>
    </row>
    <row r="78" spans="1:7" x14ac:dyDescent="0.3">
      <c r="A78" s="11" t="s">
        <v>147</v>
      </c>
      <c r="E78" s="174" t="s">
        <v>42</v>
      </c>
      <c r="F78" s="174"/>
    </row>
  </sheetData>
  <mergeCells count="73">
    <mergeCell ref="A77:B77"/>
    <mergeCell ref="A71:A74"/>
    <mergeCell ref="B71:B74"/>
    <mergeCell ref="C71:C74"/>
    <mergeCell ref="E71:E74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E3:F3"/>
    <mergeCell ref="E2:F2"/>
    <mergeCell ref="A9:F9"/>
    <mergeCell ref="A10:F10"/>
    <mergeCell ref="A11:F11"/>
    <mergeCell ref="A16:F16"/>
    <mergeCell ref="A17:A22"/>
    <mergeCell ref="B17:B22"/>
    <mergeCell ref="C17:C22"/>
    <mergeCell ref="E17:E22"/>
    <mergeCell ref="F17:F22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topLeftCell="A49" zoomScale="60" zoomScaleNormal="82" workbookViewId="0">
      <selection activeCell="I74" sqref="I74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69" t="s">
        <v>0</v>
      </c>
      <c r="I1" s="163"/>
      <c r="J1" s="163"/>
      <c r="K1" s="163"/>
    </row>
    <row r="2" spans="1:11" x14ac:dyDescent="0.3">
      <c r="H2" s="162" t="s">
        <v>149</v>
      </c>
      <c r="I2" s="163"/>
      <c r="J2" s="163"/>
      <c r="K2" s="163"/>
    </row>
    <row r="3" spans="1:11" x14ac:dyDescent="0.3">
      <c r="H3" s="165" t="s">
        <v>150</v>
      </c>
      <c r="I3" s="165"/>
      <c r="J3" s="165"/>
      <c r="K3" s="165"/>
    </row>
    <row r="4" spans="1:11" x14ac:dyDescent="0.3">
      <c r="H4" s="165" t="s">
        <v>147</v>
      </c>
      <c r="I4" s="165"/>
      <c r="J4" s="165"/>
      <c r="K4" s="165"/>
    </row>
    <row r="5" spans="1:11" ht="18.75" customHeight="1" x14ac:dyDescent="0.3">
      <c r="H5" s="169" t="s">
        <v>153</v>
      </c>
      <c r="I5" s="163"/>
      <c r="J5" s="163"/>
      <c r="K5" s="163"/>
    </row>
    <row r="7" spans="1:11" x14ac:dyDescent="0.3">
      <c r="H7" s="164" t="s">
        <v>126</v>
      </c>
      <c r="I7" s="164"/>
      <c r="J7" s="164"/>
      <c r="K7" s="164"/>
    </row>
    <row r="8" spans="1:11" x14ac:dyDescent="0.3">
      <c r="H8" s="123"/>
      <c r="I8" s="123"/>
      <c r="J8" s="123"/>
      <c r="K8" s="123"/>
    </row>
    <row r="9" spans="1:11" ht="15" customHeight="1" x14ac:dyDescent="0.3">
      <c r="A9" s="170" t="s">
        <v>264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ht="15.75" customHeight="1" x14ac:dyDescent="0.3">
      <c r="A10" s="170" t="s">
        <v>268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1" ht="15" customHeight="1" x14ac:dyDescent="0.3">
      <c r="A11" s="124"/>
      <c r="B11" s="170" t="s">
        <v>265</v>
      </c>
      <c r="C11" s="170"/>
      <c r="D11" s="170"/>
      <c r="E11" s="170"/>
      <c r="F11" s="170"/>
      <c r="G11" s="170"/>
      <c r="H11" s="170"/>
      <c r="I11" s="170"/>
      <c r="J11" s="170"/>
      <c r="K11" s="124"/>
    </row>
    <row r="13" spans="1:11" x14ac:dyDescent="0.3">
      <c r="A13" s="171" t="s">
        <v>2</v>
      </c>
      <c r="B13" s="172" t="s">
        <v>3</v>
      </c>
      <c r="C13" s="171" t="s">
        <v>4</v>
      </c>
      <c r="D13" s="166" t="s">
        <v>5</v>
      </c>
      <c r="E13" s="167"/>
      <c r="F13" s="167"/>
      <c r="G13" s="167"/>
      <c r="H13" s="167"/>
      <c r="I13" s="167"/>
      <c r="J13" s="167"/>
      <c r="K13" s="168"/>
    </row>
    <row r="14" spans="1:11" x14ac:dyDescent="0.3">
      <c r="A14" s="171"/>
      <c r="B14" s="172"/>
      <c r="C14" s="171"/>
      <c r="D14" s="125">
        <v>2021</v>
      </c>
      <c r="E14" s="125">
        <v>2022</v>
      </c>
      <c r="F14" s="126">
        <v>2023</v>
      </c>
      <c r="G14" s="126">
        <v>2024</v>
      </c>
      <c r="H14" s="126">
        <v>2025</v>
      </c>
      <c r="I14" s="126">
        <v>2026</v>
      </c>
      <c r="J14" s="126">
        <v>2027</v>
      </c>
      <c r="K14" s="126">
        <v>2028</v>
      </c>
    </row>
    <row r="15" spans="1:11" x14ac:dyDescent="0.3">
      <c r="A15" s="69">
        <v>1</v>
      </c>
      <c r="B15" s="69">
        <v>2</v>
      </c>
      <c r="C15" s="69">
        <v>3</v>
      </c>
      <c r="D15" s="69">
        <v>4</v>
      </c>
      <c r="E15" s="69">
        <v>5</v>
      </c>
      <c r="F15" s="69">
        <v>6</v>
      </c>
      <c r="G15" s="69">
        <v>7</v>
      </c>
      <c r="H15" s="69">
        <v>8</v>
      </c>
      <c r="I15" s="69">
        <v>9</v>
      </c>
      <c r="J15" s="69">
        <v>10</v>
      </c>
      <c r="K15" s="69">
        <v>11</v>
      </c>
    </row>
    <row r="16" spans="1:11" ht="32.25" customHeight="1" x14ac:dyDescent="0.3">
      <c r="A16" s="159" t="s">
        <v>254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1"/>
    </row>
    <row r="17" spans="1:11" ht="93.6" x14ac:dyDescent="0.3">
      <c r="A17" s="69">
        <v>1</v>
      </c>
      <c r="B17" s="128" t="s">
        <v>191</v>
      </c>
      <c r="C17" s="125" t="s">
        <v>6</v>
      </c>
      <c r="D17" s="125" t="s">
        <v>7</v>
      </c>
      <c r="E17" s="125" t="s">
        <v>7</v>
      </c>
      <c r="F17" s="125" t="s">
        <v>7</v>
      </c>
      <c r="G17" s="125" t="s">
        <v>7</v>
      </c>
      <c r="H17" s="125" t="s">
        <v>7</v>
      </c>
      <c r="I17" s="125" t="s">
        <v>7</v>
      </c>
      <c r="J17" s="125" t="s">
        <v>7</v>
      </c>
      <c r="K17" s="125" t="s">
        <v>7</v>
      </c>
    </row>
    <row r="18" spans="1:11" ht="131.25" customHeight="1" x14ac:dyDescent="0.3">
      <c r="A18" s="69">
        <v>2</v>
      </c>
      <c r="B18" s="128" t="s">
        <v>215</v>
      </c>
      <c r="C18" s="125" t="s">
        <v>6</v>
      </c>
      <c r="D18" s="125" t="s">
        <v>8</v>
      </c>
      <c r="E18" s="125" t="s">
        <v>8</v>
      </c>
      <c r="F18" s="125" t="s">
        <v>8</v>
      </c>
      <c r="G18" s="125" t="s">
        <v>8</v>
      </c>
      <c r="H18" s="125" t="s">
        <v>8</v>
      </c>
      <c r="I18" s="125" t="s">
        <v>8</v>
      </c>
      <c r="J18" s="125" t="s">
        <v>8</v>
      </c>
      <c r="K18" s="125" t="s">
        <v>8</v>
      </c>
    </row>
    <row r="19" spans="1:11" ht="46.8" x14ac:dyDescent="0.3">
      <c r="A19" s="69">
        <v>3</v>
      </c>
      <c r="B19" s="128" t="s">
        <v>9</v>
      </c>
      <c r="C19" s="125" t="s">
        <v>10</v>
      </c>
      <c r="D19" s="125" t="s">
        <v>11</v>
      </c>
      <c r="E19" s="125" t="s">
        <v>11</v>
      </c>
      <c r="F19" s="125" t="s">
        <v>11</v>
      </c>
      <c r="G19" s="125" t="s">
        <v>11</v>
      </c>
      <c r="H19" s="125" t="s">
        <v>11</v>
      </c>
      <c r="I19" s="125" t="s">
        <v>11</v>
      </c>
      <c r="J19" s="125" t="s">
        <v>11</v>
      </c>
      <c r="K19" s="125" t="s">
        <v>11</v>
      </c>
    </row>
    <row r="20" spans="1:11" x14ac:dyDescent="0.3">
      <c r="A20" s="173" t="s">
        <v>251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</row>
    <row r="21" spans="1:11" ht="23.25" customHeight="1" x14ac:dyDescent="0.3">
      <c r="A21" s="158" t="s">
        <v>12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</row>
    <row r="22" spans="1:11" ht="171.6" x14ac:dyDescent="0.3">
      <c r="A22" s="69" t="s">
        <v>13</v>
      </c>
      <c r="B22" s="128" t="s">
        <v>192</v>
      </c>
      <c r="C22" s="69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58" t="s">
        <v>200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</row>
    <row r="24" spans="1:11" ht="124.8" x14ac:dyDescent="0.3">
      <c r="A24" s="69" t="s">
        <v>15</v>
      </c>
      <c r="B24" s="128" t="s">
        <v>194</v>
      </c>
      <c r="C24" s="69" t="s">
        <v>16</v>
      </c>
      <c r="D24" s="69" t="s">
        <v>17</v>
      </c>
      <c r="E24" s="69" t="s">
        <v>17</v>
      </c>
      <c r="F24" s="69" t="s">
        <v>17</v>
      </c>
      <c r="G24" s="69" t="s">
        <v>17</v>
      </c>
      <c r="H24" s="69" t="s">
        <v>17</v>
      </c>
      <c r="I24" s="69" t="s">
        <v>17</v>
      </c>
      <c r="J24" s="69" t="s">
        <v>17</v>
      </c>
      <c r="K24" s="69" t="s">
        <v>17</v>
      </c>
    </row>
    <row r="25" spans="1:11" ht="31.5" customHeight="1" x14ac:dyDescent="0.3">
      <c r="A25" s="158" t="s">
        <v>201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</row>
    <row r="26" spans="1:11" ht="187.2" x14ac:dyDescent="0.3">
      <c r="A26" s="69" t="s">
        <v>43</v>
      </c>
      <c r="B26" s="128" t="s">
        <v>193</v>
      </c>
      <c r="C26" s="125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69" t="s">
        <v>18</v>
      </c>
      <c r="B27" s="128" t="s">
        <v>195</v>
      </c>
      <c r="C27" s="125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127" t="s">
        <v>19</v>
      </c>
      <c r="B28" s="122" t="s">
        <v>196</v>
      </c>
      <c r="C28" s="122" t="s">
        <v>14</v>
      </c>
      <c r="D28" s="125" t="s">
        <v>127</v>
      </c>
      <c r="E28" s="125" t="s">
        <v>127</v>
      </c>
      <c r="F28" s="125" t="s">
        <v>127</v>
      </c>
      <c r="G28" s="125" t="s">
        <v>127</v>
      </c>
      <c r="H28" s="125" t="s">
        <v>127</v>
      </c>
      <c r="I28" s="125" t="s">
        <v>127</v>
      </c>
      <c r="J28" s="125" t="s">
        <v>127</v>
      </c>
      <c r="K28" s="125" t="s">
        <v>127</v>
      </c>
    </row>
    <row r="29" spans="1:11" ht="33.75" customHeight="1" x14ac:dyDescent="0.3">
      <c r="A29" s="158" t="s">
        <v>198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</row>
    <row r="30" spans="1:11" ht="109.2" x14ac:dyDescent="0.3">
      <c r="A30" s="125" t="s">
        <v>20</v>
      </c>
      <c r="B30" s="128" t="s">
        <v>197</v>
      </c>
      <c r="C30" s="125" t="s">
        <v>6</v>
      </c>
      <c r="D30" s="125" t="s">
        <v>21</v>
      </c>
      <c r="E30" s="125" t="s">
        <v>21</v>
      </c>
      <c r="F30" s="125" t="s">
        <v>21</v>
      </c>
      <c r="G30" s="125" t="s">
        <v>21</v>
      </c>
      <c r="H30" s="125" t="s">
        <v>21</v>
      </c>
      <c r="I30" s="125" t="s">
        <v>21</v>
      </c>
      <c r="J30" s="125" t="s">
        <v>21</v>
      </c>
      <c r="K30" s="125" t="s">
        <v>21</v>
      </c>
    </row>
    <row r="31" spans="1:11" x14ac:dyDescent="0.3">
      <c r="A31" s="158" t="s">
        <v>199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8"/>
    </row>
    <row r="32" spans="1:11" ht="109.2" x14ac:dyDescent="0.3">
      <c r="A32" s="69" t="s">
        <v>22</v>
      </c>
      <c r="B32" s="128" t="s">
        <v>23</v>
      </c>
      <c r="C32" s="125" t="s">
        <v>6</v>
      </c>
      <c r="D32" s="125" t="s">
        <v>24</v>
      </c>
      <c r="E32" s="125" t="s">
        <v>24</v>
      </c>
      <c r="F32" s="125" t="s">
        <v>24</v>
      </c>
      <c r="G32" s="125" t="s">
        <v>24</v>
      </c>
      <c r="H32" s="125" t="s">
        <v>24</v>
      </c>
      <c r="I32" s="125" t="s">
        <v>24</v>
      </c>
      <c r="J32" s="125" t="s">
        <v>24</v>
      </c>
      <c r="K32" s="125" t="s">
        <v>24</v>
      </c>
    </row>
    <row r="33" spans="1:11" x14ac:dyDescent="0.3">
      <c r="A33" s="158" t="s">
        <v>146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</row>
    <row r="34" spans="1:11" ht="156" x14ac:dyDescent="0.3">
      <c r="A34" s="125" t="s">
        <v>25</v>
      </c>
      <c r="B34" s="128" t="s">
        <v>202</v>
      </c>
      <c r="C34" s="125" t="s">
        <v>6</v>
      </c>
      <c r="D34" s="125">
        <v>100</v>
      </c>
      <c r="E34" s="125">
        <v>100</v>
      </c>
      <c r="F34" s="69">
        <v>100</v>
      </c>
      <c r="G34" s="69">
        <v>100</v>
      </c>
      <c r="H34" s="69">
        <v>100</v>
      </c>
      <c r="I34" s="69">
        <v>100</v>
      </c>
      <c r="J34" s="69">
        <v>100</v>
      </c>
      <c r="K34" s="69">
        <v>100</v>
      </c>
    </row>
    <row r="35" spans="1:11" x14ac:dyDescent="0.3">
      <c r="A35" s="158" t="s">
        <v>203</v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</row>
    <row r="36" spans="1:11" ht="140.4" x14ac:dyDescent="0.3">
      <c r="A36" s="127" t="s">
        <v>26</v>
      </c>
      <c r="B36" s="128" t="s">
        <v>204</v>
      </c>
      <c r="C36" s="122" t="s">
        <v>27</v>
      </c>
      <c r="D36" s="125" t="s">
        <v>28</v>
      </c>
      <c r="E36" s="125" t="s">
        <v>28</v>
      </c>
      <c r="F36" s="125" t="s">
        <v>28</v>
      </c>
      <c r="G36" s="125" t="s">
        <v>28</v>
      </c>
      <c r="H36" s="125" t="s">
        <v>28</v>
      </c>
      <c r="I36" s="125" t="s">
        <v>28</v>
      </c>
      <c r="J36" s="125" t="s">
        <v>28</v>
      </c>
      <c r="K36" s="125" t="s">
        <v>28</v>
      </c>
    </row>
    <row r="37" spans="1:11" x14ac:dyDescent="0.3">
      <c r="A37" s="158" t="s">
        <v>252</v>
      </c>
      <c r="B37" s="158"/>
      <c r="C37" s="158"/>
      <c r="D37" s="158"/>
      <c r="E37" s="158"/>
      <c r="F37" s="158"/>
      <c r="G37" s="158"/>
      <c r="H37" s="158"/>
      <c r="I37" s="158"/>
      <c r="J37" s="158"/>
      <c r="K37" s="158"/>
    </row>
    <row r="38" spans="1:11" ht="33.75" customHeight="1" x14ac:dyDescent="0.3">
      <c r="A38" s="158" t="s">
        <v>205</v>
      </c>
      <c r="B38" s="158"/>
      <c r="C38" s="158"/>
      <c r="D38" s="158"/>
      <c r="E38" s="158"/>
      <c r="F38" s="158"/>
      <c r="G38" s="158"/>
      <c r="H38" s="158"/>
      <c r="I38" s="158"/>
      <c r="J38" s="158"/>
      <c r="K38" s="158"/>
    </row>
    <row r="39" spans="1:11" ht="166.5" customHeight="1" x14ac:dyDescent="0.3">
      <c r="A39" s="125" t="s">
        <v>29</v>
      </c>
      <c r="B39" s="128" t="s">
        <v>206</v>
      </c>
      <c r="C39" s="125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 x14ac:dyDescent="0.3">
      <c r="A40" s="158" t="s">
        <v>30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8"/>
    </row>
    <row r="41" spans="1:11" ht="296.39999999999998" x14ac:dyDescent="0.3">
      <c r="A41" s="69" t="s">
        <v>31</v>
      </c>
      <c r="B41" s="128" t="s">
        <v>207</v>
      </c>
      <c r="C41" s="125" t="s">
        <v>6</v>
      </c>
      <c r="D41" s="125">
        <v>100</v>
      </c>
      <c r="E41" s="125">
        <v>100</v>
      </c>
      <c r="F41" s="69">
        <v>100</v>
      </c>
      <c r="G41" s="69">
        <v>100</v>
      </c>
      <c r="H41" s="69">
        <v>100</v>
      </c>
      <c r="I41" s="69">
        <v>100</v>
      </c>
      <c r="J41" s="69">
        <v>100</v>
      </c>
      <c r="K41" s="69">
        <v>100</v>
      </c>
    </row>
    <row r="42" spans="1:11" x14ac:dyDescent="0.3">
      <c r="A42" s="158" t="s">
        <v>32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</row>
    <row r="43" spans="1:11" ht="325.5" customHeight="1" x14ac:dyDescent="0.3">
      <c r="A43" s="127" t="s">
        <v>33</v>
      </c>
      <c r="B43" s="128" t="s">
        <v>208</v>
      </c>
      <c r="C43" s="122" t="s">
        <v>6</v>
      </c>
      <c r="D43" s="125">
        <v>100</v>
      </c>
      <c r="E43" s="125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58" t="s">
        <v>34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</row>
    <row r="45" spans="1:11" ht="225" customHeight="1" x14ac:dyDescent="0.3">
      <c r="A45" s="69" t="s">
        <v>35</v>
      </c>
      <c r="B45" s="128" t="s">
        <v>209</v>
      </c>
      <c r="C45" s="125" t="s">
        <v>6</v>
      </c>
      <c r="D45" s="125">
        <v>100</v>
      </c>
      <c r="E45" s="125">
        <v>100</v>
      </c>
      <c r="F45" s="69">
        <v>100</v>
      </c>
      <c r="G45" s="69">
        <v>100</v>
      </c>
      <c r="H45" s="69">
        <v>100</v>
      </c>
      <c r="I45" s="69">
        <v>100</v>
      </c>
      <c r="J45" s="69">
        <v>100</v>
      </c>
      <c r="K45" s="69">
        <v>100</v>
      </c>
    </row>
    <row r="46" spans="1:11" x14ac:dyDescent="0.3">
      <c r="A46" s="158" t="s">
        <v>36</v>
      </c>
      <c r="B46" s="158"/>
      <c r="C46" s="158"/>
      <c r="D46" s="158"/>
      <c r="E46" s="158"/>
      <c r="F46" s="158"/>
      <c r="G46" s="158"/>
      <c r="H46" s="158"/>
      <c r="I46" s="158"/>
      <c r="J46" s="158"/>
      <c r="K46" s="158"/>
    </row>
    <row r="47" spans="1:11" ht="62.4" x14ac:dyDescent="0.3">
      <c r="A47" s="69" t="s">
        <v>37</v>
      </c>
      <c r="B47" s="128" t="s">
        <v>38</v>
      </c>
      <c r="C47" s="125" t="s">
        <v>10</v>
      </c>
      <c r="D47" s="125" t="s">
        <v>11</v>
      </c>
      <c r="E47" s="125" t="s">
        <v>39</v>
      </c>
      <c r="F47" s="125" t="s">
        <v>11</v>
      </c>
      <c r="G47" s="125" t="s">
        <v>39</v>
      </c>
      <c r="H47" s="125" t="s">
        <v>39</v>
      </c>
      <c r="I47" s="125" t="s">
        <v>39</v>
      </c>
      <c r="J47" s="125" t="s">
        <v>39</v>
      </c>
      <c r="K47" s="125" t="s">
        <v>39</v>
      </c>
    </row>
    <row r="48" spans="1:11" x14ac:dyDescent="0.3">
      <c r="A48" s="158" t="s">
        <v>253</v>
      </c>
      <c r="B48" s="158"/>
      <c r="C48" s="158"/>
      <c r="D48" s="158"/>
      <c r="E48" s="158"/>
      <c r="F48" s="158"/>
      <c r="G48" s="158"/>
      <c r="H48" s="158"/>
      <c r="I48" s="158"/>
      <c r="J48" s="158"/>
      <c r="K48" s="158"/>
    </row>
    <row r="49" spans="1:11" x14ac:dyDescent="0.3">
      <c r="A49" s="176" t="s">
        <v>162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8"/>
    </row>
    <row r="50" spans="1:11" ht="46.8" x14ac:dyDescent="0.3">
      <c r="A50" s="69" t="s">
        <v>44</v>
      </c>
      <c r="B50" s="128" t="s">
        <v>40</v>
      </c>
      <c r="C50" s="125" t="s">
        <v>6</v>
      </c>
      <c r="D50" s="125" t="s">
        <v>41</v>
      </c>
      <c r="E50" s="125" t="s">
        <v>41</v>
      </c>
      <c r="F50" s="125" t="s">
        <v>41</v>
      </c>
      <c r="G50" s="125" t="s">
        <v>41</v>
      </c>
      <c r="H50" s="125" t="s">
        <v>41</v>
      </c>
      <c r="I50" s="125" t="s">
        <v>41</v>
      </c>
      <c r="J50" s="125" t="s">
        <v>41</v>
      </c>
      <c r="K50" s="125" t="s">
        <v>41</v>
      </c>
    </row>
    <row r="51" spans="1:11" x14ac:dyDescent="0.3">
      <c r="A51" s="179" t="s">
        <v>284</v>
      </c>
      <c r="B51" s="180"/>
      <c r="C51" s="180"/>
      <c r="D51" s="180"/>
      <c r="E51" s="180"/>
      <c r="F51" s="180"/>
      <c r="G51" s="180"/>
      <c r="H51" s="180"/>
      <c r="I51" s="180"/>
      <c r="J51" s="180"/>
      <c r="K51" s="181"/>
    </row>
    <row r="52" spans="1:11" ht="78" x14ac:dyDescent="0.3">
      <c r="A52" s="107" t="s">
        <v>282</v>
      </c>
      <c r="B52" s="128" t="s">
        <v>285</v>
      </c>
      <c r="C52" s="125" t="s">
        <v>6</v>
      </c>
      <c r="D52" s="125" t="s">
        <v>304</v>
      </c>
      <c r="E52" s="125" t="s">
        <v>41</v>
      </c>
      <c r="F52" s="125" t="s">
        <v>41</v>
      </c>
      <c r="G52" s="125" t="s">
        <v>41</v>
      </c>
      <c r="H52" s="125" t="s">
        <v>41</v>
      </c>
      <c r="I52" s="125" t="s">
        <v>41</v>
      </c>
      <c r="J52" s="125" t="s">
        <v>41</v>
      </c>
      <c r="K52" s="125" t="s">
        <v>41</v>
      </c>
    </row>
    <row r="53" spans="1:11" x14ac:dyDescent="0.3">
      <c r="A53" s="129"/>
      <c r="B53" s="129"/>
      <c r="C53" s="129"/>
      <c r="D53" s="129"/>
      <c r="E53" s="129"/>
      <c r="F53" s="129"/>
      <c r="G53" s="129"/>
      <c r="H53" s="129"/>
      <c r="I53" s="129"/>
      <c r="J53" s="129"/>
      <c r="K53" s="129"/>
    </row>
    <row r="54" spans="1:11" ht="16.5" customHeight="1" x14ac:dyDescent="0.3"/>
    <row r="55" spans="1:11" x14ac:dyDescent="0.3">
      <c r="A55" s="175" t="s">
        <v>148</v>
      </c>
      <c r="B55" s="175"/>
    </row>
    <row r="56" spans="1:11" x14ac:dyDescent="0.3">
      <c r="A56" s="175" t="s">
        <v>147</v>
      </c>
      <c r="B56" s="175"/>
      <c r="I56" s="174" t="s">
        <v>42</v>
      </c>
      <c r="J56" s="174"/>
      <c r="K56" s="174"/>
    </row>
  </sheetData>
  <mergeCells count="34">
    <mergeCell ref="H7:K7"/>
    <mergeCell ref="H1:K1"/>
    <mergeCell ref="H2:K2"/>
    <mergeCell ref="H3:K3"/>
    <mergeCell ref="H4:K4"/>
    <mergeCell ref="H5:K5"/>
    <mergeCell ref="A9:K9"/>
    <mergeCell ref="A10:K10"/>
    <mergeCell ref="B11:J11"/>
    <mergeCell ref="A13:A14"/>
    <mergeCell ref="B13:B14"/>
    <mergeCell ref="C13:C14"/>
    <mergeCell ref="D13:K13"/>
    <mergeCell ref="A40:K40"/>
    <mergeCell ref="A16:K16"/>
    <mergeCell ref="A20:K20"/>
    <mergeCell ref="A21:K21"/>
    <mergeCell ref="A23:K23"/>
    <mergeCell ref="A25:K25"/>
    <mergeCell ref="A29:K29"/>
    <mergeCell ref="A31:K31"/>
    <mergeCell ref="A33:K33"/>
    <mergeCell ref="A35:K35"/>
    <mergeCell ref="A37:K37"/>
    <mergeCell ref="A38:K38"/>
    <mergeCell ref="A55:B55"/>
    <mergeCell ref="A56:B56"/>
    <mergeCell ref="I56:K56"/>
    <mergeCell ref="A42:K42"/>
    <mergeCell ref="A44:K44"/>
    <mergeCell ref="A46:K46"/>
    <mergeCell ref="A48:K48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zoomScale="60" zoomScaleNormal="82" workbookViewId="0">
      <selection activeCell="P35" sqref="P35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69" t="s">
        <v>0</v>
      </c>
      <c r="I1" s="163"/>
      <c r="J1" s="163"/>
      <c r="K1" s="163"/>
    </row>
    <row r="2" spans="1:11" x14ac:dyDescent="0.3">
      <c r="H2" s="162" t="s">
        <v>149</v>
      </c>
      <c r="I2" s="163"/>
      <c r="J2" s="163"/>
      <c r="K2" s="163"/>
    </row>
    <row r="3" spans="1:11" x14ac:dyDescent="0.3">
      <c r="H3" s="165" t="s">
        <v>150</v>
      </c>
      <c r="I3" s="165"/>
      <c r="J3" s="165"/>
      <c r="K3" s="165"/>
    </row>
    <row r="4" spans="1:11" x14ac:dyDescent="0.3">
      <c r="H4" s="165" t="s">
        <v>147</v>
      </c>
      <c r="I4" s="165"/>
      <c r="J4" s="165"/>
      <c r="K4" s="165"/>
    </row>
    <row r="5" spans="1:11" ht="18.75" customHeight="1" x14ac:dyDescent="0.3">
      <c r="H5" s="169" t="s">
        <v>153</v>
      </c>
      <c r="I5" s="163"/>
      <c r="J5" s="163"/>
      <c r="K5" s="163"/>
    </row>
    <row r="7" spans="1:11" x14ac:dyDescent="0.3">
      <c r="H7" s="140"/>
      <c r="I7" s="140"/>
      <c r="J7" s="140"/>
      <c r="K7" s="140"/>
    </row>
    <row r="8" spans="1:11" ht="15" customHeight="1" x14ac:dyDescent="0.3">
      <c r="A8" s="170" t="s">
        <v>264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5.75" customHeight="1" x14ac:dyDescent="0.3">
      <c r="A9" s="170" t="s">
        <v>268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ht="15" customHeight="1" x14ac:dyDescent="0.3">
      <c r="A10" s="141"/>
      <c r="B10" s="170" t="s">
        <v>265</v>
      </c>
      <c r="C10" s="170"/>
      <c r="D10" s="170"/>
      <c r="E10" s="170"/>
      <c r="F10" s="170"/>
      <c r="G10" s="170"/>
      <c r="H10" s="170"/>
      <c r="I10" s="170"/>
      <c r="J10" s="170"/>
      <c r="K10" s="141"/>
    </row>
    <row r="12" spans="1:11" x14ac:dyDescent="0.3">
      <c r="A12" s="171" t="s">
        <v>2</v>
      </c>
      <c r="B12" s="172" t="s">
        <v>3</v>
      </c>
      <c r="C12" s="171" t="s">
        <v>4</v>
      </c>
      <c r="D12" s="166" t="s">
        <v>5</v>
      </c>
      <c r="E12" s="167"/>
      <c r="F12" s="167"/>
      <c r="G12" s="167"/>
      <c r="H12" s="167"/>
      <c r="I12" s="167"/>
      <c r="J12" s="167"/>
      <c r="K12" s="168"/>
    </row>
    <row r="13" spans="1:11" x14ac:dyDescent="0.3">
      <c r="A13" s="171"/>
      <c r="B13" s="172"/>
      <c r="C13" s="171"/>
      <c r="D13" s="142">
        <v>2021</v>
      </c>
      <c r="E13" s="142">
        <v>2022</v>
      </c>
      <c r="F13" s="143">
        <v>2023</v>
      </c>
      <c r="G13" s="143">
        <v>2024</v>
      </c>
      <c r="H13" s="143">
        <v>2025</v>
      </c>
      <c r="I13" s="143">
        <v>2026</v>
      </c>
      <c r="J13" s="143">
        <v>2027</v>
      </c>
      <c r="K13" s="143">
        <v>2028</v>
      </c>
    </row>
    <row r="14" spans="1:11" x14ac:dyDescent="0.3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 x14ac:dyDescent="0.3">
      <c r="A15" s="159" t="s">
        <v>254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1"/>
    </row>
    <row r="16" spans="1:11" ht="93.6" x14ac:dyDescent="0.3">
      <c r="A16" s="69">
        <v>1</v>
      </c>
      <c r="B16" s="146" t="s">
        <v>191</v>
      </c>
      <c r="C16" s="142" t="s">
        <v>6</v>
      </c>
      <c r="D16" s="142" t="s">
        <v>7</v>
      </c>
      <c r="E16" s="142" t="s">
        <v>7</v>
      </c>
      <c r="F16" s="142" t="s">
        <v>7</v>
      </c>
      <c r="G16" s="142" t="s">
        <v>7</v>
      </c>
      <c r="H16" s="142" t="s">
        <v>7</v>
      </c>
      <c r="I16" s="142" t="s">
        <v>7</v>
      </c>
      <c r="J16" s="142" t="s">
        <v>7</v>
      </c>
      <c r="K16" s="142" t="s">
        <v>7</v>
      </c>
    </row>
    <row r="17" spans="1:11" ht="131.25" customHeight="1" x14ac:dyDescent="0.3">
      <c r="A17" s="69">
        <v>2</v>
      </c>
      <c r="B17" s="146" t="s">
        <v>215</v>
      </c>
      <c r="C17" s="142" t="s">
        <v>6</v>
      </c>
      <c r="D17" s="142" t="s">
        <v>8</v>
      </c>
      <c r="E17" s="142" t="s">
        <v>8</v>
      </c>
      <c r="F17" s="142" t="s">
        <v>8</v>
      </c>
      <c r="G17" s="142" t="s">
        <v>8</v>
      </c>
      <c r="H17" s="142" t="s">
        <v>8</v>
      </c>
      <c r="I17" s="142" t="s">
        <v>8</v>
      </c>
      <c r="J17" s="142" t="s">
        <v>8</v>
      </c>
      <c r="K17" s="142" t="s">
        <v>8</v>
      </c>
    </row>
    <row r="18" spans="1:11" ht="46.8" x14ac:dyDescent="0.3">
      <c r="A18" s="69">
        <v>3</v>
      </c>
      <c r="B18" s="146" t="s">
        <v>9</v>
      </c>
      <c r="C18" s="142" t="s">
        <v>10</v>
      </c>
      <c r="D18" s="142" t="s">
        <v>11</v>
      </c>
      <c r="E18" s="142" t="s">
        <v>11</v>
      </c>
      <c r="F18" s="142" t="s">
        <v>11</v>
      </c>
      <c r="G18" s="142" t="s">
        <v>11</v>
      </c>
      <c r="H18" s="142" t="s">
        <v>11</v>
      </c>
      <c r="I18" s="142" t="s">
        <v>11</v>
      </c>
      <c r="J18" s="142" t="s">
        <v>11</v>
      </c>
      <c r="K18" s="142" t="s">
        <v>11</v>
      </c>
    </row>
    <row r="19" spans="1:11" x14ac:dyDescent="0.3">
      <c r="A19" s="173" t="s">
        <v>251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</row>
    <row r="20" spans="1:11" ht="23.25" customHeight="1" x14ac:dyDescent="0.3">
      <c r="A20" s="158" t="s">
        <v>12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</row>
    <row r="21" spans="1:11" ht="171.6" x14ac:dyDescent="0.3">
      <c r="A21" s="69" t="s">
        <v>13</v>
      </c>
      <c r="B21" s="146" t="s">
        <v>192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 ht="33" customHeight="1" x14ac:dyDescent="0.3">
      <c r="A22" s="158" t="s">
        <v>200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</row>
    <row r="23" spans="1:11" ht="124.8" x14ac:dyDescent="0.3">
      <c r="A23" s="69" t="s">
        <v>15</v>
      </c>
      <c r="B23" s="146" t="s">
        <v>194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 ht="31.5" customHeight="1" x14ac:dyDescent="0.3">
      <c r="A24" s="158" t="s">
        <v>201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</row>
    <row r="25" spans="1:11" ht="187.2" x14ac:dyDescent="0.3">
      <c r="A25" s="69" t="s">
        <v>43</v>
      </c>
      <c r="B25" s="146" t="s">
        <v>193</v>
      </c>
      <c r="C25" s="142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18.4" x14ac:dyDescent="0.3">
      <c r="A26" s="69" t="s">
        <v>18</v>
      </c>
      <c r="B26" s="146" t="s">
        <v>195</v>
      </c>
      <c r="C26" s="142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34" x14ac:dyDescent="0.3">
      <c r="A27" s="144" t="s">
        <v>19</v>
      </c>
      <c r="B27" s="139" t="s">
        <v>196</v>
      </c>
      <c r="C27" s="139" t="s">
        <v>14</v>
      </c>
      <c r="D27" s="142" t="s">
        <v>127</v>
      </c>
      <c r="E27" s="142" t="s">
        <v>127</v>
      </c>
      <c r="F27" s="142" t="s">
        <v>127</v>
      </c>
      <c r="G27" s="142" t="s">
        <v>127</v>
      </c>
      <c r="H27" s="142" t="s">
        <v>127</v>
      </c>
      <c r="I27" s="142" t="s">
        <v>127</v>
      </c>
      <c r="J27" s="142" t="s">
        <v>127</v>
      </c>
      <c r="K27" s="142" t="s">
        <v>127</v>
      </c>
    </row>
    <row r="28" spans="1:11" ht="33.75" customHeight="1" x14ac:dyDescent="0.3">
      <c r="A28" s="158" t="s">
        <v>198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</row>
    <row r="29" spans="1:11" ht="109.2" x14ac:dyDescent="0.3">
      <c r="A29" s="142" t="s">
        <v>20</v>
      </c>
      <c r="B29" s="146" t="s">
        <v>197</v>
      </c>
      <c r="C29" s="142" t="s">
        <v>6</v>
      </c>
      <c r="D29" s="142" t="s">
        <v>21</v>
      </c>
      <c r="E29" s="142" t="s">
        <v>21</v>
      </c>
      <c r="F29" s="142" t="s">
        <v>21</v>
      </c>
      <c r="G29" s="142" t="s">
        <v>21</v>
      </c>
      <c r="H29" s="142" t="s">
        <v>21</v>
      </c>
      <c r="I29" s="142" t="s">
        <v>21</v>
      </c>
      <c r="J29" s="142" t="s">
        <v>21</v>
      </c>
      <c r="K29" s="142" t="s">
        <v>21</v>
      </c>
    </row>
    <row r="30" spans="1:11" x14ac:dyDescent="0.3">
      <c r="A30" s="158" t="s">
        <v>199</v>
      </c>
      <c r="B30" s="158"/>
      <c r="C30" s="158"/>
      <c r="D30" s="158"/>
      <c r="E30" s="158"/>
      <c r="F30" s="158"/>
      <c r="G30" s="158"/>
      <c r="H30" s="158"/>
      <c r="I30" s="158"/>
      <c r="J30" s="158"/>
      <c r="K30" s="158"/>
    </row>
    <row r="31" spans="1:11" ht="109.2" x14ac:dyDescent="0.3">
      <c r="A31" s="69" t="s">
        <v>22</v>
      </c>
      <c r="B31" s="146" t="s">
        <v>23</v>
      </c>
      <c r="C31" s="142" t="s">
        <v>6</v>
      </c>
      <c r="D31" s="142" t="s">
        <v>24</v>
      </c>
      <c r="E31" s="142" t="s">
        <v>24</v>
      </c>
      <c r="F31" s="142" t="s">
        <v>24</v>
      </c>
      <c r="G31" s="142" t="s">
        <v>24</v>
      </c>
      <c r="H31" s="142" t="s">
        <v>24</v>
      </c>
      <c r="I31" s="142" t="s">
        <v>24</v>
      </c>
      <c r="J31" s="142" t="s">
        <v>24</v>
      </c>
      <c r="K31" s="142" t="s">
        <v>24</v>
      </c>
    </row>
    <row r="32" spans="1:11" x14ac:dyDescent="0.3">
      <c r="A32" s="158" t="s">
        <v>146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56" x14ac:dyDescent="0.3">
      <c r="A33" s="142" t="s">
        <v>25</v>
      </c>
      <c r="B33" s="146" t="s">
        <v>202</v>
      </c>
      <c r="C33" s="142" t="s">
        <v>6</v>
      </c>
      <c r="D33" s="142">
        <v>100</v>
      </c>
      <c r="E33" s="142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 x14ac:dyDescent="0.3">
      <c r="A34" s="158" t="s">
        <v>203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</row>
    <row r="35" spans="1:11" ht="140.4" x14ac:dyDescent="0.3">
      <c r="A35" s="144" t="s">
        <v>26</v>
      </c>
      <c r="B35" s="146" t="s">
        <v>204</v>
      </c>
      <c r="C35" s="139" t="s">
        <v>27</v>
      </c>
      <c r="D35" s="142" t="s">
        <v>28</v>
      </c>
      <c r="E35" s="142" t="s">
        <v>28</v>
      </c>
      <c r="F35" s="142" t="s">
        <v>28</v>
      </c>
      <c r="G35" s="142" t="s">
        <v>28</v>
      </c>
      <c r="H35" s="142" t="s">
        <v>28</v>
      </c>
      <c r="I35" s="142" t="s">
        <v>28</v>
      </c>
      <c r="J35" s="142" t="s">
        <v>28</v>
      </c>
      <c r="K35" s="142" t="s">
        <v>28</v>
      </c>
    </row>
    <row r="36" spans="1:11" x14ac:dyDescent="0.3">
      <c r="A36" s="158" t="s">
        <v>252</v>
      </c>
      <c r="B36" s="158"/>
      <c r="C36" s="158"/>
      <c r="D36" s="158"/>
      <c r="E36" s="158"/>
      <c r="F36" s="158"/>
      <c r="G36" s="158"/>
      <c r="H36" s="158"/>
      <c r="I36" s="158"/>
      <c r="J36" s="158"/>
      <c r="K36" s="158"/>
    </row>
    <row r="37" spans="1:11" ht="33.75" customHeight="1" x14ac:dyDescent="0.3">
      <c r="A37" s="158" t="s">
        <v>205</v>
      </c>
      <c r="B37" s="158"/>
      <c r="C37" s="158"/>
      <c r="D37" s="158"/>
      <c r="E37" s="158"/>
      <c r="F37" s="158"/>
      <c r="G37" s="158"/>
      <c r="H37" s="158"/>
      <c r="I37" s="158"/>
      <c r="J37" s="158"/>
      <c r="K37" s="158"/>
    </row>
    <row r="38" spans="1:11" ht="166.5" customHeight="1" x14ac:dyDescent="0.3">
      <c r="A38" s="142" t="s">
        <v>29</v>
      </c>
      <c r="B38" s="146" t="s">
        <v>206</v>
      </c>
      <c r="C38" s="142" t="s">
        <v>14</v>
      </c>
      <c r="D38" s="70" t="s">
        <v>210</v>
      </c>
      <c r="E38" s="70" t="s">
        <v>210</v>
      </c>
      <c r="F38" s="70" t="s">
        <v>210</v>
      </c>
      <c r="G38" s="70" t="s">
        <v>210</v>
      </c>
      <c r="H38" s="70" t="s">
        <v>210</v>
      </c>
      <c r="I38" s="70" t="s">
        <v>210</v>
      </c>
      <c r="J38" s="70" t="s">
        <v>210</v>
      </c>
      <c r="K38" s="70" t="s">
        <v>210</v>
      </c>
    </row>
    <row r="39" spans="1:11" x14ac:dyDescent="0.3">
      <c r="A39" s="158" t="s">
        <v>30</v>
      </c>
      <c r="B39" s="158"/>
      <c r="C39" s="158"/>
      <c r="D39" s="158"/>
      <c r="E39" s="158"/>
      <c r="F39" s="158"/>
      <c r="G39" s="158"/>
      <c r="H39" s="158"/>
      <c r="I39" s="158"/>
      <c r="J39" s="158"/>
      <c r="K39" s="158"/>
    </row>
    <row r="40" spans="1:11" ht="296.39999999999998" x14ac:dyDescent="0.3">
      <c r="A40" s="69" t="s">
        <v>31</v>
      </c>
      <c r="B40" s="146" t="s">
        <v>207</v>
      </c>
      <c r="C40" s="142" t="s">
        <v>6</v>
      </c>
      <c r="D40" s="142">
        <v>100</v>
      </c>
      <c r="E40" s="142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 x14ac:dyDescent="0.3">
      <c r="A41" s="158" t="s">
        <v>32</v>
      </c>
      <c r="B41" s="158"/>
      <c r="C41" s="158"/>
      <c r="D41" s="158"/>
      <c r="E41" s="158"/>
      <c r="F41" s="158"/>
      <c r="G41" s="158"/>
      <c r="H41" s="158"/>
      <c r="I41" s="158"/>
      <c r="J41" s="158"/>
      <c r="K41" s="158"/>
    </row>
    <row r="42" spans="1:11" ht="325.5" customHeight="1" x14ac:dyDescent="0.3">
      <c r="A42" s="144" t="s">
        <v>33</v>
      </c>
      <c r="B42" s="146" t="s">
        <v>208</v>
      </c>
      <c r="C42" s="139" t="s">
        <v>6</v>
      </c>
      <c r="D42" s="142">
        <v>100</v>
      </c>
      <c r="E42" s="142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 x14ac:dyDescent="0.3">
      <c r="A43" s="158" t="s">
        <v>34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</row>
    <row r="44" spans="1:11" ht="225" customHeight="1" x14ac:dyDescent="0.3">
      <c r="A44" s="69" t="s">
        <v>35</v>
      </c>
      <c r="B44" s="146" t="s">
        <v>209</v>
      </c>
      <c r="C44" s="142" t="s">
        <v>6</v>
      </c>
      <c r="D44" s="142">
        <v>100</v>
      </c>
      <c r="E44" s="142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 x14ac:dyDescent="0.3">
      <c r="A45" s="158" t="s">
        <v>36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</row>
    <row r="46" spans="1:11" ht="62.4" x14ac:dyDescent="0.3">
      <c r="A46" s="69" t="s">
        <v>37</v>
      </c>
      <c r="B46" s="146" t="s">
        <v>38</v>
      </c>
      <c r="C46" s="142" t="s">
        <v>10</v>
      </c>
      <c r="D46" s="142" t="s">
        <v>11</v>
      </c>
      <c r="E46" s="142" t="s">
        <v>39</v>
      </c>
      <c r="F46" s="142" t="s">
        <v>11</v>
      </c>
      <c r="G46" s="142" t="s">
        <v>39</v>
      </c>
      <c r="H46" s="142" t="s">
        <v>39</v>
      </c>
      <c r="I46" s="142" t="s">
        <v>39</v>
      </c>
      <c r="J46" s="142" t="s">
        <v>39</v>
      </c>
      <c r="K46" s="142" t="s">
        <v>39</v>
      </c>
    </row>
    <row r="47" spans="1:11" x14ac:dyDescent="0.3">
      <c r="A47" s="158" t="s">
        <v>253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8"/>
    </row>
    <row r="48" spans="1:11" x14ac:dyDescent="0.3">
      <c r="A48" s="176" t="s">
        <v>162</v>
      </c>
      <c r="B48" s="177"/>
      <c r="C48" s="177"/>
      <c r="D48" s="177"/>
      <c r="E48" s="177"/>
      <c r="F48" s="177"/>
      <c r="G48" s="177"/>
      <c r="H48" s="177"/>
      <c r="I48" s="177"/>
      <c r="J48" s="177"/>
      <c r="K48" s="178"/>
    </row>
    <row r="49" spans="1:11" ht="46.8" x14ac:dyDescent="0.3">
      <c r="A49" s="69" t="s">
        <v>44</v>
      </c>
      <c r="B49" s="146" t="s">
        <v>40</v>
      </c>
      <c r="C49" s="142" t="s">
        <v>6</v>
      </c>
      <c r="D49" s="142" t="s">
        <v>41</v>
      </c>
      <c r="E49" s="142" t="s">
        <v>41</v>
      </c>
      <c r="F49" s="142" t="s">
        <v>41</v>
      </c>
      <c r="G49" s="142" t="s">
        <v>41</v>
      </c>
      <c r="H49" s="142" t="s">
        <v>41</v>
      </c>
      <c r="I49" s="142" t="s">
        <v>41</v>
      </c>
      <c r="J49" s="142" t="s">
        <v>41</v>
      </c>
      <c r="K49" s="142" t="s">
        <v>41</v>
      </c>
    </row>
    <row r="50" spans="1:11" x14ac:dyDescent="0.3">
      <c r="A50" s="179" t="s">
        <v>284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1"/>
    </row>
    <row r="51" spans="1:11" ht="78" x14ac:dyDescent="0.3">
      <c r="A51" s="107" t="s">
        <v>282</v>
      </c>
      <c r="B51" s="146" t="s">
        <v>285</v>
      </c>
      <c r="C51" s="142" t="s">
        <v>6</v>
      </c>
      <c r="D51" s="142" t="s">
        <v>304</v>
      </c>
      <c r="E51" s="142" t="s">
        <v>41</v>
      </c>
      <c r="F51" s="142" t="s">
        <v>41</v>
      </c>
      <c r="G51" s="142" t="s">
        <v>41</v>
      </c>
      <c r="H51" s="142" t="s">
        <v>41</v>
      </c>
      <c r="I51" s="142" t="s">
        <v>41</v>
      </c>
      <c r="J51" s="142" t="s">
        <v>41</v>
      </c>
      <c r="K51" s="142" t="s">
        <v>41</v>
      </c>
    </row>
    <row r="52" spans="1:11" x14ac:dyDescent="0.3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</row>
    <row r="53" spans="1:11" ht="16.5" customHeight="1" x14ac:dyDescent="0.3"/>
    <row r="54" spans="1:11" x14ac:dyDescent="0.3">
      <c r="A54" s="175" t="s">
        <v>148</v>
      </c>
      <c r="B54" s="175"/>
    </row>
    <row r="55" spans="1:11" x14ac:dyDescent="0.3">
      <c r="A55" s="175" t="s">
        <v>147</v>
      </c>
      <c r="B55" s="175"/>
      <c r="I55" s="174" t="s">
        <v>42</v>
      </c>
      <c r="J55" s="174"/>
      <c r="K55" s="174"/>
    </row>
  </sheetData>
  <mergeCells count="33">
    <mergeCell ref="A8:K8"/>
    <mergeCell ref="H1:K1"/>
    <mergeCell ref="H2:K2"/>
    <mergeCell ref="H3:K3"/>
    <mergeCell ref="H4:K4"/>
    <mergeCell ref="H5:K5"/>
    <mergeCell ref="A9:K9"/>
    <mergeCell ref="B10:J10"/>
    <mergeCell ref="A12:A13"/>
    <mergeCell ref="B12:B13"/>
    <mergeCell ref="C12:C13"/>
    <mergeCell ref="D12:K12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</mergeCells>
  <pageMargins left="1.1023622047244095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view="pageBreakPreview" zoomScale="80" zoomScaleNormal="80" zoomScaleSheetLayoutView="80" workbookViewId="0">
      <selection activeCell="O23" sqref="O23"/>
    </sheetView>
  </sheetViews>
  <sheetFormatPr defaultRowHeight="15.6" x14ac:dyDescent="0.3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 x14ac:dyDescent="0.3">
      <c r="F1" s="11" t="s">
        <v>258</v>
      </c>
      <c r="G1" s="113"/>
      <c r="H1" s="113"/>
    </row>
    <row r="2" spans="1:8" ht="15.75" customHeight="1" x14ac:dyDescent="0.3">
      <c r="F2" s="11" t="s">
        <v>149</v>
      </c>
      <c r="G2" s="116"/>
      <c r="H2" s="116"/>
    </row>
    <row r="3" spans="1:8" ht="15.75" customHeight="1" x14ac:dyDescent="0.3">
      <c r="F3" s="11" t="s">
        <v>259</v>
      </c>
      <c r="G3" s="116"/>
      <c r="H3" s="116"/>
    </row>
    <row r="4" spans="1:8" ht="17.25" customHeight="1" x14ac:dyDescent="0.3">
      <c r="F4" s="11" t="s">
        <v>147</v>
      </c>
      <c r="G4" s="116"/>
      <c r="H4" s="116"/>
    </row>
    <row r="5" spans="1:8" x14ac:dyDescent="0.3">
      <c r="F5" s="11" t="s">
        <v>152</v>
      </c>
      <c r="G5" s="114"/>
      <c r="H5" s="114"/>
    </row>
    <row r="7" spans="1:8" ht="15.75" customHeight="1" x14ac:dyDescent="0.3">
      <c r="A7" s="170" t="s">
        <v>266</v>
      </c>
      <c r="B7" s="170"/>
      <c r="C7" s="170"/>
      <c r="D7" s="170"/>
      <c r="E7" s="170"/>
      <c r="F7" s="170"/>
      <c r="G7" s="170"/>
      <c r="H7" s="117"/>
    </row>
    <row r="8" spans="1:8" ht="31.5" customHeight="1" x14ac:dyDescent="0.3">
      <c r="A8" s="117"/>
      <c r="B8" s="170" t="s">
        <v>268</v>
      </c>
      <c r="C8" s="170"/>
      <c r="D8" s="170"/>
      <c r="E8" s="170"/>
      <c r="F8" s="170"/>
      <c r="G8" s="170"/>
      <c r="H8" s="117"/>
    </row>
    <row r="9" spans="1:8" x14ac:dyDescent="0.3">
      <c r="A9" s="117"/>
      <c r="B9" s="197" t="s">
        <v>309</v>
      </c>
      <c r="C9" s="197"/>
      <c r="D9" s="197"/>
      <c r="E9" s="197"/>
      <c r="F9" s="197"/>
      <c r="G9" s="197"/>
      <c r="H9" s="118"/>
    </row>
    <row r="10" spans="1:8" ht="9.75" customHeight="1" x14ac:dyDescent="0.3">
      <c r="A10" s="199"/>
      <c r="B10" s="199"/>
      <c r="C10" s="199"/>
      <c r="D10" s="199"/>
      <c r="E10" s="199"/>
      <c r="F10" s="199"/>
      <c r="H10" s="119"/>
    </row>
    <row r="11" spans="1:8" ht="33.75" customHeight="1" x14ac:dyDescent="0.3">
      <c r="A11" s="200" t="s">
        <v>47</v>
      </c>
      <c r="B11" s="201" t="s">
        <v>65</v>
      </c>
      <c r="C11" s="172" t="s">
        <v>66</v>
      </c>
      <c r="D11" s="172" t="s">
        <v>68</v>
      </c>
      <c r="E11" s="171" t="s">
        <v>256</v>
      </c>
      <c r="F11" s="171"/>
      <c r="G11" s="171"/>
      <c r="H11" s="171"/>
    </row>
    <row r="12" spans="1:8" ht="36.75" customHeight="1" x14ac:dyDescent="0.3">
      <c r="A12" s="200"/>
      <c r="B12" s="201"/>
      <c r="C12" s="172"/>
      <c r="D12" s="172"/>
      <c r="E12" s="153" t="s">
        <v>158</v>
      </c>
      <c r="F12" s="152" t="s">
        <v>96</v>
      </c>
      <c r="G12" s="152" t="s">
        <v>157</v>
      </c>
      <c r="H12" s="152" t="s">
        <v>257</v>
      </c>
    </row>
    <row r="13" spans="1:8" x14ac:dyDescent="0.3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69">
        <v>7</v>
      </c>
      <c r="H13" s="69">
        <v>8</v>
      </c>
    </row>
    <row r="14" spans="1:8" x14ac:dyDescent="0.3">
      <c r="A14" s="171" t="s">
        <v>67</v>
      </c>
      <c r="B14" s="171" t="s">
        <v>227</v>
      </c>
      <c r="C14" s="152" t="s">
        <v>68</v>
      </c>
      <c r="D14" s="72">
        <v>133368.1</v>
      </c>
      <c r="E14" s="72">
        <v>0</v>
      </c>
      <c r="F14" s="72">
        <v>64225</v>
      </c>
      <c r="G14" s="72">
        <v>69143.100000000006</v>
      </c>
      <c r="H14" s="72">
        <v>0</v>
      </c>
    </row>
    <row r="15" spans="1:8" x14ac:dyDescent="0.3">
      <c r="A15" s="171"/>
      <c r="B15" s="171"/>
      <c r="C15" s="153" t="s">
        <v>69</v>
      </c>
      <c r="D15" s="72"/>
      <c r="E15" s="72"/>
      <c r="F15" s="72"/>
      <c r="G15" s="72"/>
      <c r="H15" s="72"/>
    </row>
    <row r="16" spans="1:8" ht="62.4" x14ac:dyDescent="0.3">
      <c r="A16" s="171"/>
      <c r="B16" s="171"/>
      <c r="C16" s="152" t="s">
        <v>214</v>
      </c>
      <c r="D16" s="72">
        <v>133368.1</v>
      </c>
      <c r="E16" s="72">
        <v>0</v>
      </c>
      <c r="F16" s="72">
        <v>64225</v>
      </c>
      <c r="G16" s="72">
        <v>69143.100000000006</v>
      </c>
      <c r="H16" s="72">
        <v>0</v>
      </c>
    </row>
    <row r="17" spans="1:12" ht="47.25" hidden="1" customHeight="1" x14ac:dyDescent="0.3">
      <c r="A17" s="171"/>
      <c r="B17" s="171"/>
      <c r="C17" s="152" t="s">
        <v>224</v>
      </c>
      <c r="D17" s="72">
        <v>0</v>
      </c>
      <c r="E17" s="72">
        <v>0</v>
      </c>
      <c r="F17" s="72">
        <v>0</v>
      </c>
      <c r="G17" s="72">
        <v>0</v>
      </c>
      <c r="H17" s="72">
        <v>0</v>
      </c>
    </row>
    <row r="18" spans="1:12" ht="78" hidden="1" x14ac:dyDescent="0.3">
      <c r="A18" s="171"/>
      <c r="B18" s="171"/>
      <c r="C18" s="152" t="s">
        <v>225</v>
      </c>
      <c r="D18" s="72">
        <v>0</v>
      </c>
      <c r="E18" s="72">
        <v>0</v>
      </c>
      <c r="F18" s="72">
        <v>0</v>
      </c>
      <c r="G18" s="72">
        <v>0</v>
      </c>
      <c r="H18" s="72">
        <v>0</v>
      </c>
      <c r="L18" t="s">
        <v>87</v>
      </c>
    </row>
    <row r="19" spans="1:12" ht="78" hidden="1" x14ac:dyDescent="0.3">
      <c r="A19" s="171"/>
      <c r="B19" s="171"/>
      <c r="C19" s="152" t="s">
        <v>226</v>
      </c>
      <c r="D19" s="72">
        <v>0</v>
      </c>
      <c r="E19" s="72">
        <v>0</v>
      </c>
      <c r="F19" s="72">
        <v>0</v>
      </c>
      <c r="G19" s="72">
        <v>0</v>
      </c>
      <c r="H19" s="72">
        <v>0</v>
      </c>
    </row>
    <row r="20" spans="1:12" ht="78" hidden="1" x14ac:dyDescent="0.3">
      <c r="A20" s="171"/>
      <c r="B20" s="171"/>
      <c r="C20" s="152" t="s">
        <v>228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</row>
    <row r="21" spans="1:12" x14ac:dyDescent="0.3">
      <c r="A21" s="171" t="s">
        <v>70</v>
      </c>
      <c r="B21" s="171" t="s">
        <v>71</v>
      </c>
      <c r="C21" s="152" t="s">
        <v>68</v>
      </c>
      <c r="D21" s="72">
        <v>13009</v>
      </c>
      <c r="E21" s="72">
        <v>0</v>
      </c>
      <c r="F21" s="72">
        <v>0</v>
      </c>
      <c r="G21" s="72">
        <v>13009</v>
      </c>
      <c r="H21" s="72">
        <v>0</v>
      </c>
    </row>
    <row r="22" spans="1:12" x14ac:dyDescent="0.3">
      <c r="A22" s="171"/>
      <c r="B22" s="171"/>
      <c r="C22" s="153" t="s">
        <v>69</v>
      </c>
      <c r="D22" s="72"/>
      <c r="E22" s="72"/>
      <c r="F22" s="72"/>
      <c r="G22" s="72"/>
      <c r="H22" s="72"/>
    </row>
    <row r="23" spans="1:12" ht="62.4" x14ac:dyDescent="0.3">
      <c r="A23" s="171"/>
      <c r="B23" s="171"/>
      <c r="C23" s="152" t="s">
        <v>214</v>
      </c>
      <c r="D23" s="72">
        <v>13009</v>
      </c>
      <c r="E23" s="72">
        <v>0</v>
      </c>
      <c r="F23" s="72">
        <v>0</v>
      </c>
      <c r="G23" s="72">
        <v>13009</v>
      </c>
      <c r="H23" s="72">
        <v>0</v>
      </c>
    </row>
    <row r="24" spans="1:12" ht="46.8" hidden="1" x14ac:dyDescent="0.3">
      <c r="A24" s="171"/>
      <c r="B24" s="171"/>
      <c r="C24" s="152" t="s">
        <v>224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</row>
    <row r="25" spans="1:12" ht="78" x14ac:dyDescent="0.3">
      <c r="A25" s="171"/>
      <c r="B25" s="171"/>
      <c r="C25" s="152" t="s">
        <v>226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</row>
    <row r="26" spans="1:12" ht="78" hidden="1" x14ac:dyDescent="0.3">
      <c r="A26" s="171"/>
      <c r="B26" s="171"/>
      <c r="C26" s="152" t="s">
        <v>228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</row>
    <row r="27" spans="1:12" ht="78" hidden="1" x14ac:dyDescent="0.3">
      <c r="A27" s="171"/>
      <c r="B27" s="171"/>
      <c r="C27" s="152" t="s">
        <v>225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</row>
    <row r="28" spans="1:12" ht="35.25" customHeight="1" x14ac:dyDescent="0.3">
      <c r="A28" s="171" t="s">
        <v>189</v>
      </c>
      <c r="B28" s="171" t="s">
        <v>50</v>
      </c>
      <c r="C28" s="152" t="s">
        <v>68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</row>
    <row r="29" spans="1:12" ht="33" customHeight="1" x14ac:dyDescent="0.3">
      <c r="A29" s="171"/>
      <c r="B29" s="171"/>
      <c r="C29" s="152" t="s">
        <v>69</v>
      </c>
      <c r="D29" s="72"/>
      <c r="E29" s="72"/>
      <c r="F29" s="72"/>
      <c r="G29" s="72"/>
      <c r="H29" s="72"/>
    </row>
    <row r="30" spans="1:12" ht="62.4" x14ac:dyDescent="0.3">
      <c r="A30" s="171"/>
      <c r="B30" s="171"/>
      <c r="C30" s="152" t="s">
        <v>214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</row>
    <row r="31" spans="1:12" ht="39.75" customHeight="1" x14ac:dyDescent="0.3">
      <c r="A31" s="171" t="s">
        <v>188</v>
      </c>
      <c r="B31" s="171" t="s">
        <v>229</v>
      </c>
      <c r="C31" s="152" t="s">
        <v>68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</row>
    <row r="32" spans="1:12" ht="33" customHeight="1" x14ac:dyDescent="0.3">
      <c r="A32" s="171"/>
      <c r="B32" s="171"/>
      <c r="C32" s="152" t="s">
        <v>69</v>
      </c>
      <c r="D32" s="72"/>
      <c r="E32" s="72"/>
      <c r="F32" s="72"/>
      <c r="G32" s="72"/>
      <c r="H32" s="72"/>
    </row>
    <row r="33" spans="1:8" ht="62.4" x14ac:dyDescent="0.3">
      <c r="A33" s="171"/>
      <c r="B33" s="171"/>
      <c r="C33" s="152" t="s">
        <v>214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</row>
    <row r="34" spans="1:8" ht="33.75" customHeight="1" x14ac:dyDescent="0.3">
      <c r="A34" s="171" t="s">
        <v>187</v>
      </c>
      <c r="B34" s="171" t="s">
        <v>230</v>
      </c>
      <c r="C34" s="152" t="s">
        <v>68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</row>
    <row r="35" spans="1:8" ht="34.5" customHeight="1" x14ac:dyDescent="0.3">
      <c r="A35" s="171"/>
      <c r="B35" s="171"/>
      <c r="C35" s="152" t="s">
        <v>69</v>
      </c>
      <c r="D35" s="72"/>
      <c r="E35" s="72"/>
      <c r="F35" s="72"/>
      <c r="G35" s="72"/>
      <c r="H35" s="72"/>
    </row>
    <row r="36" spans="1:8" ht="62.4" x14ac:dyDescent="0.3">
      <c r="A36" s="171"/>
      <c r="B36" s="171"/>
      <c r="C36" s="152" t="s">
        <v>214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</row>
    <row r="37" spans="1:8" ht="27.6" customHeight="1" x14ac:dyDescent="0.3">
      <c r="A37" s="171" t="s">
        <v>177</v>
      </c>
      <c r="B37" s="171" t="s">
        <v>231</v>
      </c>
      <c r="C37" s="152" t="s">
        <v>68</v>
      </c>
      <c r="D37" s="82">
        <v>13000</v>
      </c>
      <c r="E37" s="82">
        <v>0</v>
      </c>
      <c r="F37" s="82">
        <v>0</v>
      </c>
      <c r="G37" s="82">
        <v>13000</v>
      </c>
      <c r="H37" s="82">
        <v>0</v>
      </c>
    </row>
    <row r="38" spans="1:8" ht="24" customHeight="1" x14ac:dyDescent="0.3">
      <c r="A38" s="171"/>
      <c r="B38" s="171"/>
      <c r="C38" s="153" t="s">
        <v>69</v>
      </c>
      <c r="D38" s="72"/>
      <c r="E38" s="72"/>
      <c r="F38" s="72"/>
      <c r="G38" s="72"/>
      <c r="H38" s="72"/>
    </row>
    <row r="39" spans="1:8" ht="62.4" x14ac:dyDescent="0.3">
      <c r="A39" s="171"/>
      <c r="B39" s="171"/>
      <c r="C39" s="152" t="s">
        <v>214</v>
      </c>
      <c r="D39" s="72">
        <v>13000</v>
      </c>
      <c r="E39" s="72">
        <v>0</v>
      </c>
      <c r="F39" s="72">
        <v>0</v>
      </c>
      <c r="G39" s="72">
        <v>13000</v>
      </c>
      <c r="H39" s="72">
        <v>0</v>
      </c>
    </row>
    <row r="40" spans="1:8" ht="46.8" hidden="1" x14ac:dyDescent="0.3">
      <c r="A40" s="171"/>
      <c r="B40" s="171"/>
      <c r="C40" s="152" t="s">
        <v>224</v>
      </c>
      <c r="D40" s="72">
        <v>0</v>
      </c>
      <c r="E40" s="72">
        <v>0</v>
      </c>
      <c r="F40" s="72">
        <v>0</v>
      </c>
      <c r="G40" s="72">
        <v>0</v>
      </c>
      <c r="H40" s="72">
        <v>0</v>
      </c>
    </row>
    <row r="41" spans="1:8" ht="78" hidden="1" x14ac:dyDescent="0.3">
      <c r="A41" s="171"/>
      <c r="B41" s="171"/>
      <c r="C41" s="152" t="s">
        <v>225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</row>
    <row r="42" spans="1:8" ht="78" hidden="1" x14ac:dyDescent="0.3">
      <c r="A42" s="171"/>
      <c r="B42" s="171"/>
      <c r="C42" s="152" t="s">
        <v>228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</row>
    <row r="43" spans="1:8" ht="78" x14ac:dyDescent="0.3">
      <c r="A43" s="171"/>
      <c r="B43" s="171"/>
      <c r="C43" s="152" t="s">
        <v>226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</row>
    <row r="44" spans="1:8" x14ac:dyDescent="0.3">
      <c r="A44" s="171" t="s">
        <v>178</v>
      </c>
      <c r="B44" s="171" t="s">
        <v>232</v>
      </c>
      <c r="C44" s="152" t="s">
        <v>68</v>
      </c>
      <c r="D44" s="72">
        <v>9</v>
      </c>
      <c r="E44" s="72">
        <v>0</v>
      </c>
      <c r="F44" s="72">
        <v>0</v>
      </c>
      <c r="G44" s="72">
        <v>9</v>
      </c>
      <c r="H44" s="72">
        <v>0</v>
      </c>
    </row>
    <row r="45" spans="1:8" x14ac:dyDescent="0.3">
      <c r="A45" s="171"/>
      <c r="B45" s="171"/>
      <c r="C45" s="152" t="s">
        <v>69</v>
      </c>
      <c r="D45" s="72"/>
      <c r="E45" s="72"/>
      <c r="F45" s="72"/>
      <c r="G45" s="72"/>
      <c r="H45" s="72"/>
    </row>
    <row r="46" spans="1:8" ht="62.4" x14ac:dyDescent="0.3">
      <c r="A46" s="171"/>
      <c r="B46" s="171"/>
      <c r="C46" s="152" t="s">
        <v>214</v>
      </c>
      <c r="D46" s="72">
        <v>9</v>
      </c>
      <c r="E46" s="72">
        <v>0</v>
      </c>
      <c r="F46" s="72">
        <v>0</v>
      </c>
      <c r="G46" s="72">
        <v>9</v>
      </c>
      <c r="H46" s="72">
        <v>0</v>
      </c>
    </row>
    <row r="47" spans="1:8" x14ac:dyDescent="0.3">
      <c r="A47" s="171" t="s">
        <v>186</v>
      </c>
      <c r="B47" s="171" t="s">
        <v>53</v>
      </c>
      <c r="C47" s="152" t="s">
        <v>68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</row>
    <row r="48" spans="1:8" x14ac:dyDescent="0.3">
      <c r="A48" s="171"/>
      <c r="B48" s="171"/>
      <c r="C48" s="152" t="s">
        <v>69</v>
      </c>
      <c r="D48" s="72"/>
      <c r="E48" s="72"/>
      <c r="F48" s="72"/>
      <c r="G48" s="72"/>
      <c r="H48" s="72"/>
    </row>
    <row r="49" spans="1:8" ht="62.4" x14ac:dyDescent="0.3">
      <c r="A49" s="171"/>
      <c r="B49" s="171"/>
      <c r="C49" s="152" t="s">
        <v>214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</row>
    <row r="50" spans="1:8" x14ac:dyDescent="0.3">
      <c r="A50" s="171" t="s">
        <v>185</v>
      </c>
      <c r="B50" s="195" t="s">
        <v>233</v>
      </c>
      <c r="C50" s="152" t="s">
        <v>68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</row>
    <row r="51" spans="1:8" x14ac:dyDescent="0.3">
      <c r="A51" s="171"/>
      <c r="B51" s="195"/>
      <c r="C51" s="152" t="s">
        <v>69</v>
      </c>
      <c r="D51" s="72"/>
      <c r="E51" s="72"/>
      <c r="F51" s="72"/>
      <c r="G51" s="72"/>
      <c r="H51" s="72"/>
    </row>
    <row r="52" spans="1:8" ht="62.4" x14ac:dyDescent="0.3">
      <c r="A52" s="171"/>
      <c r="B52" s="195"/>
      <c r="C52" s="152" t="s">
        <v>214</v>
      </c>
      <c r="D52" s="72">
        <v>0</v>
      </c>
      <c r="E52" s="72">
        <v>0</v>
      </c>
      <c r="F52" s="72">
        <v>0</v>
      </c>
      <c r="G52" s="72">
        <v>0</v>
      </c>
      <c r="H52" s="72">
        <v>0</v>
      </c>
    </row>
    <row r="53" spans="1:8" x14ac:dyDescent="0.3">
      <c r="A53" s="171" t="s">
        <v>76</v>
      </c>
      <c r="B53" s="171" t="s">
        <v>234</v>
      </c>
      <c r="C53" s="152" t="s">
        <v>68</v>
      </c>
      <c r="D53" s="72">
        <v>78333</v>
      </c>
      <c r="E53" s="72">
        <v>0</v>
      </c>
      <c r="F53" s="72">
        <v>64225</v>
      </c>
      <c r="G53" s="72">
        <v>14108</v>
      </c>
      <c r="H53" s="72">
        <v>0</v>
      </c>
    </row>
    <row r="54" spans="1:8" x14ac:dyDescent="0.3">
      <c r="A54" s="171"/>
      <c r="B54" s="171"/>
      <c r="C54" s="153" t="s">
        <v>69</v>
      </c>
      <c r="D54" s="72"/>
      <c r="E54" s="72"/>
      <c r="F54" s="72"/>
      <c r="G54" s="72"/>
      <c r="H54" s="72"/>
    </row>
    <row r="55" spans="1:8" ht="62.4" x14ac:dyDescent="0.3">
      <c r="A55" s="171"/>
      <c r="B55" s="171"/>
      <c r="C55" s="152" t="s">
        <v>214</v>
      </c>
      <c r="D55" s="72">
        <v>78333</v>
      </c>
      <c r="E55" s="72">
        <v>0</v>
      </c>
      <c r="F55" s="72">
        <v>64225</v>
      </c>
      <c r="G55" s="72">
        <v>14108</v>
      </c>
      <c r="H55" s="72">
        <v>0</v>
      </c>
    </row>
    <row r="56" spans="1:8" x14ac:dyDescent="0.3">
      <c r="A56" s="171" t="s">
        <v>78</v>
      </c>
      <c r="B56" s="171" t="s">
        <v>237</v>
      </c>
      <c r="C56" s="152" t="s">
        <v>68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</row>
    <row r="57" spans="1:8" x14ac:dyDescent="0.3">
      <c r="A57" s="171"/>
      <c r="B57" s="171"/>
      <c r="C57" s="152" t="s">
        <v>69</v>
      </c>
      <c r="D57" s="72">
        <v>0</v>
      </c>
      <c r="E57" s="72">
        <v>0</v>
      </c>
      <c r="F57" s="72">
        <v>0</v>
      </c>
      <c r="G57" s="72">
        <v>0</v>
      </c>
      <c r="H57" s="72">
        <v>0</v>
      </c>
    </row>
    <row r="58" spans="1:8" ht="62.4" x14ac:dyDescent="0.3">
      <c r="A58" s="171"/>
      <c r="B58" s="171"/>
      <c r="C58" s="152" t="s">
        <v>214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</row>
    <row r="59" spans="1:8" x14ac:dyDescent="0.3">
      <c r="A59" s="171" t="s">
        <v>79</v>
      </c>
      <c r="B59" s="171" t="s">
        <v>55</v>
      </c>
      <c r="C59" s="152" t="s">
        <v>68</v>
      </c>
      <c r="D59" s="72">
        <v>23445</v>
      </c>
      <c r="E59" s="72">
        <v>0</v>
      </c>
      <c r="F59" s="72">
        <v>10435</v>
      </c>
      <c r="G59" s="72">
        <v>13010</v>
      </c>
      <c r="H59" s="72">
        <v>0</v>
      </c>
    </row>
    <row r="60" spans="1:8" x14ac:dyDescent="0.3">
      <c r="A60" s="171"/>
      <c r="B60" s="171"/>
      <c r="C60" s="153" t="s">
        <v>69</v>
      </c>
      <c r="D60" s="72"/>
      <c r="E60" s="72"/>
      <c r="F60" s="72"/>
      <c r="G60" s="72"/>
      <c r="H60" s="72"/>
    </row>
    <row r="61" spans="1:8" ht="62.4" x14ac:dyDescent="0.3">
      <c r="A61" s="171"/>
      <c r="B61" s="171"/>
      <c r="C61" s="152" t="s">
        <v>214</v>
      </c>
      <c r="D61" s="72">
        <v>23445</v>
      </c>
      <c r="E61" s="72">
        <v>0</v>
      </c>
      <c r="F61" s="72">
        <v>10435</v>
      </c>
      <c r="G61" s="72">
        <v>13010</v>
      </c>
      <c r="H61" s="72">
        <v>0</v>
      </c>
    </row>
    <row r="62" spans="1:8" x14ac:dyDescent="0.3">
      <c r="A62" s="171" t="s">
        <v>80</v>
      </c>
      <c r="B62" s="171" t="s">
        <v>57</v>
      </c>
      <c r="C62" s="152" t="s">
        <v>68</v>
      </c>
      <c r="D62" s="72">
        <v>49888</v>
      </c>
      <c r="E62" s="72">
        <v>0</v>
      </c>
      <c r="F62" s="72">
        <v>48790</v>
      </c>
      <c r="G62" s="72">
        <v>1098</v>
      </c>
      <c r="H62" s="72">
        <v>0</v>
      </c>
    </row>
    <row r="63" spans="1:8" x14ac:dyDescent="0.3">
      <c r="A63" s="171"/>
      <c r="B63" s="171"/>
      <c r="C63" s="153" t="s">
        <v>69</v>
      </c>
      <c r="D63" s="72"/>
      <c r="E63" s="72"/>
      <c r="F63" s="72"/>
      <c r="G63" s="72"/>
      <c r="H63" s="72"/>
    </row>
    <row r="64" spans="1:8" ht="62.4" x14ac:dyDescent="0.3">
      <c r="A64" s="171"/>
      <c r="B64" s="171"/>
      <c r="C64" s="152" t="s">
        <v>214</v>
      </c>
      <c r="D64" s="72">
        <v>49888</v>
      </c>
      <c r="E64" s="72">
        <v>0</v>
      </c>
      <c r="F64" s="72">
        <v>48790</v>
      </c>
      <c r="G64" s="72">
        <v>1098</v>
      </c>
      <c r="H64" s="72">
        <v>0</v>
      </c>
    </row>
    <row r="65" spans="1:8" x14ac:dyDescent="0.3">
      <c r="A65" s="171" t="s">
        <v>81</v>
      </c>
      <c r="B65" s="171" t="s">
        <v>82</v>
      </c>
      <c r="C65" s="152" t="s">
        <v>68</v>
      </c>
      <c r="D65" s="72">
        <v>5000</v>
      </c>
      <c r="E65" s="72">
        <v>0</v>
      </c>
      <c r="F65" s="72">
        <v>5000</v>
      </c>
      <c r="G65" s="72">
        <v>0</v>
      </c>
      <c r="H65" s="72">
        <v>0</v>
      </c>
    </row>
    <row r="66" spans="1:8" x14ac:dyDescent="0.3">
      <c r="A66" s="171"/>
      <c r="B66" s="171"/>
      <c r="C66" s="153" t="s">
        <v>69</v>
      </c>
      <c r="D66" s="72"/>
      <c r="E66" s="72"/>
      <c r="F66" s="72"/>
      <c r="G66" s="72"/>
      <c r="H66" s="72"/>
    </row>
    <row r="67" spans="1:8" ht="62.4" x14ac:dyDescent="0.3">
      <c r="A67" s="171"/>
      <c r="B67" s="171"/>
      <c r="C67" s="152" t="s">
        <v>214</v>
      </c>
      <c r="D67" s="72">
        <v>5000</v>
      </c>
      <c r="E67" s="72">
        <v>0</v>
      </c>
      <c r="F67" s="72">
        <v>5000</v>
      </c>
      <c r="G67" s="72">
        <v>0</v>
      </c>
      <c r="H67" s="72">
        <v>0</v>
      </c>
    </row>
    <row r="68" spans="1:8" x14ac:dyDescent="0.3">
      <c r="A68" s="171" t="s">
        <v>83</v>
      </c>
      <c r="B68" s="171" t="s">
        <v>61</v>
      </c>
      <c r="C68" s="152" t="s">
        <v>68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</row>
    <row r="69" spans="1:8" x14ac:dyDescent="0.3">
      <c r="A69" s="171"/>
      <c r="B69" s="171"/>
      <c r="C69" s="153" t="s">
        <v>69</v>
      </c>
      <c r="D69" s="72"/>
      <c r="E69" s="72"/>
      <c r="F69" s="72"/>
      <c r="G69" s="72"/>
      <c r="H69" s="72"/>
    </row>
    <row r="70" spans="1:8" ht="62.4" x14ac:dyDescent="0.3">
      <c r="A70" s="171"/>
      <c r="B70" s="171"/>
      <c r="C70" s="152" t="s">
        <v>214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</row>
    <row r="71" spans="1:8" x14ac:dyDescent="0.3">
      <c r="A71" s="171" t="s">
        <v>84</v>
      </c>
      <c r="B71" s="195" t="s">
        <v>85</v>
      </c>
      <c r="C71" s="152" t="s">
        <v>68</v>
      </c>
      <c r="D71" s="72">
        <v>42026.1</v>
      </c>
      <c r="E71" s="72">
        <v>0</v>
      </c>
      <c r="F71" s="72">
        <v>0</v>
      </c>
      <c r="G71" s="72">
        <v>42026.1</v>
      </c>
      <c r="H71" s="72">
        <v>0</v>
      </c>
    </row>
    <row r="72" spans="1:8" x14ac:dyDescent="0.3">
      <c r="A72" s="171"/>
      <c r="B72" s="195"/>
      <c r="C72" s="153" t="s">
        <v>69</v>
      </c>
      <c r="D72" s="72"/>
      <c r="E72" s="72"/>
      <c r="F72" s="72"/>
      <c r="G72" s="72"/>
      <c r="H72" s="72"/>
    </row>
    <row r="73" spans="1:8" ht="62.4" x14ac:dyDescent="0.3">
      <c r="A73" s="171"/>
      <c r="B73" s="195"/>
      <c r="C73" s="152" t="s">
        <v>214</v>
      </c>
      <c r="D73" s="72">
        <v>42026.1</v>
      </c>
      <c r="E73" s="72">
        <v>0</v>
      </c>
      <c r="F73" s="72">
        <v>0</v>
      </c>
      <c r="G73" s="72">
        <v>42026.1</v>
      </c>
      <c r="H73" s="72">
        <v>0</v>
      </c>
    </row>
    <row r="74" spans="1:8" x14ac:dyDescent="0.3">
      <c r="A74" s="171" t="s">
        <v>86</v>
      </c>
      <c r="B74" s="171" t="s">
        <v>64</v>
      </c>
      <c r="C74" s="152" t="s">
        <v>68</v>
      </c>
      <c r="D74" s="72">
        <v>11330.1</v>
      </c>
      <c r="E74" s="72">
        <v>0</v>
      </c>
      <c r="F74" s="72">
        <v>0</v>
      </c>
      <c r="G74" s="72">
        <v>11330.1</v>
      </c>
      <c r="H74" s="72">
        <v>0</v>
      </c>
    </row>
    <row r="75" spans="1:8" x14ac:dyDescent="0.3">
      <c r="A75" s="171"/>
      <c r="B75" s="171"/>
      <c r="C75" s="153" t="s">
        <v>69</v>
      </c>
      <c r="D75" s="72"/>
      <c r="E75" s="72"/>
      <c r="F75" s="72"/>
      <c r="G75" s="72"/>
      <c r="H75" s="72"/>
    </row>
    <row r="76" spans="1:8" ht="62.4" x14ac:dyDescent="0.3">
      <c r="A76" s="171"/>
      <c r="B76" s="171"/>
      <c r="C76" s="152" t="s">
        <v>214</v>
      </c>
      <c r="D76" s="72">
        <v>11330.1</v>
      </c>
      <c r="E76" s="72">
        <v>0</v>
      </c>
      <c r="F76" s="72">
        <v>0</v>
      </c>
      <c r="G76" s="72">
        <v>11330.1</v>
      </c>
      <c r="H76" s="72">
        <v>0</v>
      </c>
    </row>
    <row r="77" spans="1:8" x14ac:dyDescent="0.3">
      <c r="A77" s="196" t="s">
        <v>91</v>
      </c>
      <c r="B77" s="196" t="s">
        <v>235</v>
      </c>
      <c r="C77" s="39" t="s">
        <v>68</v>
      </c>
      <c r="D77" s="83">
        <v>0</v>
      </c>
      <c r="E77" s="83">
        <v>0</v>
      </c>
      <c r="F77" s="83">
        <v>0</v>
      </c>
      <c r="G77" s="83">
        <v>0</v>
      </c>
      <c r="H77" s="83">
        <v>0</v>
      </c>
    </row>
    <row r="78" spans="1:8" x14ac:dyDescent="0.3">
      <c r="A78" s="196"/>
      <c r="B78" s="196"/>
      <c r="C78" s="40" t="s">
        <v>69</v>
      </c>
      <c r="D78" s="83"/>
      <c r="E78" s="83"/>
      <c r="F78" s="83"/>
      <c r="G78" s="83"/>
      <c r="H78" s="83"/>
    </row>
    <row r="79" spans="1:8" ht="84" customHeight="1" x14ac:dyDescent="0.3">
      <c r="A79" s="196"/>
      <c r="B79" s="196"/>
      <c r="C79" s="39" t="s">
        <v>214</v>
      </c>
      <c r="D79" s="92">
        <v>0</v>
      </c>
      <c r="E79" s="92">
        <v>0</v>
      </c>
      <c r="F79" s="92">
        <v>0</v>
      </c>
      <c r="G79" s="92">
        <v>0</v>
      </c>
      <c r="H79" s="92">
        <v>0</v>
      </c>
    </row>
    <row r="80" spans="1:8" x14ac:dyDescent="0.3">
      <c r="A80" s="171" t="s">
        <v>281</v>
      </c>
      <c r="B80" s="171" t="s">
        <v>280</v>
      </c>
      <c r="C80" s="152" t="s">
        <v>68</v>
      </c>
      <c r="D80" s="72">
        <v>30696</v>
      </c>
      <c r="E80" s="72">
        <v>0</v>
      </c>
      <c r="F80" s="72">
        <v>0</v>
      </c>
      <c r="G80" s="72">
        <v>30696</v>
      </c>
      <c r="H80" s="72">
        <v>0</v>
      </c>
    </row>
    <row r="81" spans="1:9" x14ac:dyDescent="0.3">
      <c r="A81" s="171"/>
      <c r="B81" s="171"/>
      <c r="C81" s="153" t="s">
        <v>69</v>
      </c>
      <c r="D81" s="72"/>
      <c r="E81" s="72"/>
      <c r="F81" s="72"/>
      <c r="G81" s="72"/>
      <c r="H81" s="72"/>
    </row>
    <row r="82" spans="1:9" ht="62.4" x14ac:dyDescent="0.3">
      <c r="A82" s="171"/>
      <c r="B82" s="171"/>
      <c r="C82" s="152" t="s">
        <v>214</v>
      </c>
      <c r="D82" s="72">
        <v>30696</v>
      </c>
      <c r="E82" s="72">
        <v>0</v>
      </c>
      <c r="F82" s="72">
        <v>0</v>
      </c>
      <c r="G82" s="72">
        <v>30696</v>
      </c>
      <c r="H82" s="72">
        <v>0</v>
      </c>
    </row>
    <row r="85" spans="1:9" x14ac:dyDescent="0.3">
      <c r="A85" s="162" t="s">
        <v>148</v>
      </c>
      <c r="B85" s="162"/>
      <c r="C85" s="162"/>
      <c r="D85" s="115"/>
      <c r="E85" s="115"/>
    </row>
    <row r="86" spans="1:9" x14ac:dyDescent="0.3">
      <c r="A86" s="11" t="s">
        <v>147</v>
      </c>
      <c r="G86" s="198" t="s">
        <v>42</v>
      </c>
      <c r="H86" s="198"/>
      <c r="I86" s="198"/>
    </row>
  </sheetData>
  <mergeCells count="49">
    <mergeCell ref="A47:A49"/>
    <mergeCell ref="B47:B49"/>
    <mergeCell ref="A50:A52"/>
    <mergeCell ref="B50:B52"/>
    <mergeCell ref="A37:A43"/>
    <mergeCell ref="B37:B43"/>
    <mergeCell ref="B44:B46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B9:G9"/>
    <mergeCell ref="D11:D12"/>
    <mergeCell ref="E11:H11"/>
    <mergeCell ref="A14:A20"/>
    <mergeCell ref="B14:B20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tabSelected="1" view="pageBreakPreview" zoomScale="70" zoomScaleNormal="100" zoomScaleSheetLayoutView="70" workbookViewId="0">
      <selection activeCell="P11" sqref="P11"/>
    </sheetView>
  </sheetViews>
  <sheetFormatPr defaultRowHeight="15.6" x14ac:dyDescent="0.3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7" width="11.21875" style="11" bestFit="1" customWidth="1"/>
    <col min="8" max="12" width="10.6640625" style="11" customWidth="1"/>
  </cols>
  <sheetData>
    <row r="1" spans="1:12" ht="31.5" customHeight="1" x14ac:dyDescent="0.3">
      <c r="A1" s="57"/>
      <c r="B1" s="57"/>
      <c r="C1" s="38"/>
      <c r="D1" s="110"/>
      <c r="E1" s="38"/>
      <c r="F1" s="38"/>
      <c r="G1" s="41"/>
      <c r="H1" s="41"/>
      <c r="I1" s="206" t="s">
        <v>45</v>
      </c>
      <c r="J1" s="163"/>
      <c r="K1" s="163"/>
      <c r="L1" s="163"/>
    </row>
    <row r="2" spans="1:12" x14ac:dyDescent="0.3">
      <c r="A2" s="57"/>
      <c r="B2" s="57"/>
      <c r="C2" s="38"/>
      <c r="D2" s="110"/>
      <c r="E2" s="38"/>
      <c r="F2" s="38"/>
      <c r="G2" s="41"/>
      <c r="H2" s="41"/>
      <c r="I2" s="205" t="s">
        <v>151</v>
      </c>
      <c r="J2" s="163"/>
      <c r="K2" s="163"/>
      <c r="L2" s="163"/>
    </row>
    <row r="3" spans="1:12" x14ac:dyDescent="0.3">
      <c r="A3" s="57"/>
      <c r="B3" s="57"/>
      <c r="C3" s="38"/>
      <c r="D3" s="110"/>
      <c r="E3" s="38"/>
      <c r="F3" s="38"/>
      <c r="G3" s="41"/>
      <c r="H3" s="41"/>
      <c r="I3" s="205" t="s">
        <v>150</v>
      </c>
      <c r="J3" s="205"/>
      <c r="K3" s="205"/>
      <c r="L3" s="205"/>
    </row>
    <row r="4" spans="1:12" x14ac:dyDescent="0.3">
      <c r="A4" s="57"/>
      <c r="B4" s="57"/>
      <c r="C4" s="38"/>
      <c r="D4" s="110"/>
      <c r="E4" s="38"/>
      <c r="F4" s="38"/>
      <c r="G4" s="41"/>
      <c r="H4" s="41"/>
      <c r="I4" s="205" t="s">
        <v>147</v>
      </c>
      <c r="J4" s="205"/>
      <c r="K4" s="205"/>
      <c r="L4" s="205"/>
    </row>
    <row r="5" spans="1:12" x14ac:dyDescent="0.3">
      <c r="A5" s="57"/>
      <c r="B5" s="57"/>
      <c r="C5" s="38"/>
      <c r="D5" s="110"/>
      <c r="E5" s="38"/>
      <c r="F5" s="38"/>
      <c r="G5" s="41"/>
      <c r="H5" s="41"/>
      <c r="I5" s="206" t="s">
        <v>155</v>
      </c>
      <c r="J5" s="163"/>
      <c r="K5" s="163"/>
      <c r="L5" s="163"/>
    </row>
    <row r="6" spans="1:12" x14ac:dyDescent="0.3">
      <c r="A6" s="57"/>
      <c r="B6" s="57"/>
      <c r="C6" s="38"/>
      <c r="D6" s="110"/>
      <c r="E6" s="38"/>
      <c r="F6" s="38"/>
      <c r="G6" s="41"/>
      <c r="H6" s="41"/>
      <c r="I6" s="41"/>
      <c r="J6" s="41"/>
      <c r="K6" s="41"/>
      <c r="L6" s="41"/>
    </row>
    <row r="7" spans="1:12" ht="38.25" customHeight="1" x14ac:dyDescent="0.3">
      <c r="A7" s="210" t="s">
        <v>267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</row>
    <row r="8" spans="1:12" ht="28.5" customHeight="1" x14ac:dyDescent="0.3">
      <c r="A8" s="88"/>
      <c r="B8" s="210" t="s">
        <v>268</v>
      </c>
      <c r="C8" s="210"/>
      <c r="D8" s="210"/>
      <c r="E8" s="210"/>
      <c r="F8" s="210"/>
      <c r="G8" s="210"/>
      <c r="H8" s="210"/>
      <c r="I8" s="210"/>
      <c r="J8" s="210"/>
      <c r="K8" s="210"/>
      <c r="L8" s="88"/>
    </row>
    <row r="9" spans="1:12" x14ac:dyDescent="0.3">
      <c r="A9" s="42"/>
      <c r="B9" s="42"/>
      <c r="C9" s="42"/>
      <c r="D9" s="108"/>
      <c r="E9" s="67"/>
      <c r="F9" s="67"/>
      <c r="G9" s="42"/>
      <c r="H9" s="42"/>
      <c r="I9" s="42"/>
      <c r="J9" s="42"/>
      <c r="K9" s="42"/>
      <c r="L9" s="42"/>
    </row>
    <row r="10" spans="1:12" ht="48" customHeight="1" x14ac:dyDescent="0.3">
      <c r="A10" s="211" t="s">
        <v>47</v>
      </c>
      <c r="B10" s="212" t="s">
        <v>65</v>
      </c>
      <c r="C10" s="211" t="s">
        <v>92</v>
      </c>
      <c r="D10" s="213" t="s">
        <v>93</v>
      </c>
      <c r="E10" s="214"/>
      <c r="F10" s="214"/>
      <c r="G10" s="214"/>
      <c r="H10" s="214"/>
      <c r="I10" s="214"/>
      <c r="J10" s="214"/>
      <c r="K10" s="214"/>
      <c r="L10" s="215"/>
    </row>
    <row r="11" spans="1:12" ht="64.5" customHeight="1" x14ac:dyDescent="0.3">
      <c r="A11" s="211"/>
      <c r="B11" s="212"/>
      <c r="C11" s="211"/>
      <c r="D11" s="109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 x14ac:dyDescent="0.3">
      <c r="A12" s="44">
        <v>1</v>
      </c>
      <c r="B12" s="44">
        <v>2</v>
      </c>
      <c r="C12" s="44">
        <v>3</v>
      </c>
      <c r="D12" s="109"/>
      <c r="E12" s="68">
        <v>4</v>
      </c>
      <c r="F12" s="68">
        <v>5</v>
      </c>
      <c r="G12" s="45">
        <v>6</v>
      </c>
      <c r="H12" s="45">
        <v>7</v>
      </c>
      <c r="I12" s="45">
        <v>8</v>
      </c>
      <c r="J12" s="45">
        <v>9</v>
      </c>
      <c r="K12" s="46">
        <v>10</v>
      </c>
      <c r="L12" s="46">
        <v>11</v>
      </c>
    </row>
    <row r="13" spans="1:12" x14ac:dyDescent="0.3">
      <c r="A13" s="202" t="s">
        <v>67</v>
      </c>
      <c r="B13" s="202" t="s">
        <v>227</v>
      </c>
      <c r="C13" s="47" t="s">
        <v>94</v>
      </c>
      <c r="D13" s="111">
        <v>576276.60000000009</v>
      </c>
      <c r="E13" s="90">
        <v>129602.4</v>
      </c>
      <c r="F13" s="90">
        <v>128931.79999999999</v>
      </c>
      <c r="G13" s="90">
        <v>133368.1</v>
      </c>
      <c r="H13" s="90">
        <v>62492.9</v>
      </c>
      <c r="I13" s="90">
        <v>63978.9</v>
      </c>
      <c r="J13" s="90">
        <v>19387</v>
      </c>
      <c r="K13" s="90">
        <v>19387</v>
      </c>
      <c r="L13" s="90">
        <v>19387</v>
      </c>
    </row>
    <row r="14" spans="1:12" x14ac:dyDescent="0.3">
      <c r="A14" s="203"/>
      <c r="B14" s="203"/>
      <c r="C14" s="48" t="s">
        <v>95</v>
      </c>
      <c r="D14" s="11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</row>
    <row r="15" spans="1:12" x14ac:dyDescent="0.3">
      <c r="A15" s="203"/>
      <c r="B15" s="203"/>
      <c r="C15" s="49" t="s">
        <v>96</v>
      </c>
      <c r="D15" s="111">
        <v>259000.5</v>
      </c>
      <c r="E15" s="91">
        <v>106584.5</v>
      </c>
      <c r="F15" s="91">
        <v>70577.899999999994</v>
      </c>
      <c r="G15" s="91">
        <v>64225</v>
      </c>
      <c r="H15" s="91">
        <v>8812</v>
      </c>
      <c r="I15" s="91">
        <v>9070</v>
      </c>
      <c r="J15" s="91">
        <v>0</v>
      </c>
      <c r="K15" s="91">
        <v>0</v>
      </c>
      <c r="L15" s="91">
        <v>0</v>
      </c>
    </row>
    <row r="16" spans="1:12" ht="31.2" x14ac:dyDescent="0.3">
      <c r="A16" s="203"/>
      <c r="B16" s="203"/>
      <c r="C16" s="49" t="s">
        <v>97</v>
      </c>
      <c r="D16" s="111">
        <v>317276.09999999998</v>
      </c>
      <c r="E16" s="91">
        <v>23017.9</v>
      </c>
      <c r="F16" s="91">
        <v>58353.9</v>
      </c>
      <c r="G16" s="91">
        <v>69143.100000000006</v>
      </c>
      <c r="H16" s="91">
        <v>53680.9</v>
      </c>
      <c r="I16" s="91">
        <v>54908.9</v>
      </c>
      <c r="J16" s="91">
        <v>19387</v>
      </c>
      <c r="K16" s="91">
        <v>19387</v>
      </c>
      <c r="L16" s="91">
        <v>19387</v>
      </c>
    </row>
    <row r="17" spans="1:12" x14ac:dyDescent="0.3">
      <c r="A17" s="203"/>
      <c r="B17" s="203"/>
      <c r="C17" s="50" t="s">
        <v>98</v>
      </c>
      <c r="D17" s="11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</row>
    <row r="18" spans="1:12" x14ac:dyDescent="0.3">
      <c r="A18" s="203"/>
      <c r="B18" s="203"/>
      <c r="C18" s="49" t="s">
        <v>99</v>
      </c>
      <c r="D18" s="111">
        <v>0</v>
      </c>
      <c r="E18" s="91">
        <v>0</v>
      </c>
      <c r="F18" s="91">
        <v>0</v>
      </c>
      <c r="G18" s="91">
        <v>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</row>
    <row r="19" spans="1:12" x14ac:dyDescent="0.3">
      <c r="A19" s="203"/>
      <c r="B19" s="204"/>
      <c r="C19" s="51" t="s">
        <v>100</v>
      </c>
      <c r="D19" s="111">
        <v>0</v>
      </c>
      <c r="E19" s="91">
        <v>0</v>
      </c>
      <c r="F19" s="91">
        <v>0</v>
      </c>
      <c r="G19" s="91">
        <v>0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</row>
    <row r="20" spans="1:12" x14ac:dyDescent="0.3">
      <c r="A20" s="52" t="s">
        <v>101</v>
      </c>
      <c r="B20" s="52"/>
      <c r="C20" s="49"/>
      <c r="D20" s="111"/>
      <c r="E20" s="91"/>
      <c r="F20" s="91"/>
      <c r="G20" s="91"/>
      <c r="H20" s="91"/>
      <c r="I20" s="91"/>
      <c r="J20" s="91"/>
      <c r="K20" s="91"/>
      <c r="L20" s="92"/>
    </row>
    <row r="21" spans="1:12" x14ac:dyDescent="0.3">
      <c r="A21" s="202" t="s">
        <v>70</v>
      </c>
      <c r="B21" s="202" t="s">
        <v>249</v>
      </c>
      <c r="C21" s="47" t="s">
        <v>94</v>
      </c>
      <c r="D21" s="111">
        <v>52492.3</v>
      </c>
      <c r="E21" s="90">
        <v>22866.5</v>
      </c>
      <c r="F21" s="90">
        <v>12242.3</v>
      </c>
      <c r="G21" s="90">
        <v>13009</v>
      </c>
      <c r="H21" s="90">
        <v>7</v>
      </c>
      <c r="I21" s="90">
        <v>6</v>
      </c>
      <c r="J21" s="90">
        <v>1540</v>
      </c>
      <c r="K21" s="90">
        <v>1540</v>
      </c>
      <c r="L21" s="90">
        <v>1540</v>
      </c>
    </row>
    <row r="22" spans="1:12" x14ac:dyDescent="0.3">
      <c r="A22" s="203"/>
      <c r="B22" s="203"/>
      <c r="C22" s="48" t="s">
        <v>95</v>
      </c>
      <c r="D22" s="111">
        <v>0</v>
      </c>
      <c r="E22" s="91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</row>
    <row r="23" spans="1:12" x14ac:dyDescent="0.3">
      <c r="A23" s="203"/>
      <c r="B23" s="203"/>
      <c r="C23" s="49" t="s">
        <v>96</v>
      </c>
      <c r="D23" s="111">
        <v>25683.5</v>
      </c>
      <c r="E23" s="91">
        <v>20853.5</v>
      </c>
      <c r="F23" s="91">
        <v>5098.8999999999996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</row>
    <row r="24" spans="1:12" ht="31.2" x14ac:dyDescent="0.3">
      <c r="A24" s="203"/>
      <c r="B24" s="203"/>
      <c r="C24" s="49" t="s">
        <v>97</v>
      </c>
      <c r="D24" s="111">
        <v>26808.799999999999</v>
      </c>
      <c r="E24" s="91">
        <v>2013</v>
      </c>
      <c r="F24" s="91">
        <v>7143.4000000000005</v>
      </c>
      <c r="G24" s="91">
        <v>13009</v>
      </c>
      <c r="H24" s="91">
        <v>7</v>
      </c>
      <c r="I24" s="91">
        <v>6</v>
      </c>
      <c r="J24" s="91">
        <v>1540</v>
      </c>
      <c r="K24" s="91">
        <v>1540</v>
      </c>
      <c r="L24" s="91">
        <v>1540</v>
      </c>
    </row>
    <row r="25" spans="1:12" x14ac:dyDescent="0.3">
      <c r="A25" s="203"/>
      <c r="B25" s="203"/>
      <c r="C25" s="50" t="s">
        <v>98</v>
      </c>
      <c r="D25" s="111">
        <v>0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</row>
    <row r="26" spans="1:12" x14ac:dyDescent="0.3">
      <c r="A26" s="203"/>
      <c r="B26" s="203"/>
      <c r="C26" s="49" t="s">
        <v>102</v>
      </c>
      <c r="D26" s="111">
        <v>0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</row>
    <row r="27" spans="1:12" x14ac:dyDescent="0.3">
      <c r="A27" s="204"/>
      <c r="B27" s="204"/>
      <c r="C27" s="49" t="s">
        <v>100</v>
      </c>
      <c r="D27" s="111">
        <v>0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</row>
    <row r="28" spans="1:12" x14ac:dyDescent="0.3">
      <c r="A28" s="52" t="s">
        <v>101</v>
      </c>
      <c r="B28" s="53"/>
      <c r="C28" s="49"/>
      <c r="D28" s="111"/>
      <c r="E28" s="91"/>
      <c r="F28" s="91"/>
      <c r="G28" s="91"/>
      <c r="H28" s="91"/>
      <c r="I28" s="91"/>
      <c r="J28" s="91"/>
      <c r="K28" s="92"/>
      <c r="L28" s="92"/>
    </row>
    <row r="29" spans="1:12" x14ac:dyDescent="0.3">
      <c r="A29" s="202" t="s">
        <v>88</v>
      </c>
      <c r="B29" s="202" t="s">
        <v>50</v>
      </c>
      <c r="C29" s="47" t="s">
        <v>68</v>
      </c>
      <c r="D29" s="111">
        <v>0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</row>
    <row r="30" spans="1:12" x14ac:dyDescent="0.3">
      <c r="A30" s="203"/>
      <c r="B30" s="203"/>
      <c r="C30" s="48" t="s">
        <v>95</v>
      </c>
      <c r="D30" s="111">
        <v>0</v>
      </c>
      <c r="E30" s="91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2">
        <v>0</v>
      </c>
      <c r="L30" s="92">
        <v>0</v>
      </c>
    </row>
    <row r="31" spans="1:12" x14ac:dyDescent="0.3">
      <c r="A31" s="203"/>
      <c r="B31" s="203"/>
      <c r="C31" s="49" t="s">
        <v>96</v>
      </c>
      <c r="D31" s="111">
        <v>0</v>
      </c>
      <c r="E31" s="91">
        <v>0</v>
      </c>
      <c r="F31" s="91">
        <v>0</v>
      </c>
      <c r="G31" s="91">
        <v>0</v>
      </c>
      <c r="H31" s="91">
        <v>0</v>
      </c>
      <c r="I31" s="91">
        <v>0</v>
      </c>
      <c r="J31" s="91">
        <v>0</v>
      </c>
      <c r="K31" s="92">
        <v>0</v>
      </c>
      <c r="L31" s="92">
        <v>0</v>
      </c>
    </row>
    <row r="32" spans="1:12" ht="31.2" x14ac:dyDescent="0.3">
      <c r="A32" s="203"/>
      <c r="B32" s="203"/>
      <c r="C32" s="49" t="s">
        <v>97</v>
      </c>
      <c r="D32" s="111">
        <v>0</v>
      </c>
      <c r="E32" s="91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2">
        <v>0</v>
      </c>
      <c r="L32" s="92">
        <v>0</v>
      </c>
    </row>
    <row r="33" spans="1:12" x14ac:dyDescent="0.3">
      <c r="A33" s="203"/>
      <c r="B33" s="203"/>
      <c r="C33" s="50" t="s">
        <v>98</v>
      </c>
      <c r="D33" s="111">
        <v>0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2">
        <v>0</v>
      </c>
      <c r="L33" s="92">
        <v>0</v>
      </c>
    </row>
    <row r="34" spans="1:12" x14ac:dyDescent="0.3">
      <c r="A34" s="203"/>
      <c r="B34" s="203"/>
      <c r="C34" s="49" t="s">
        <v>102</v>
      </c>
      <c r="D34" s="111">
        <v>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2">
        <v>0</v>
      </c>
      <c r="L34" s="92">
        <v>0</v>
      </c>
    </row>
    <row r="35" spans="1:12" x14ac:dyDescent="0.3">
      <c r="A35" s="204"/>
      <c r="B35" s="204"/>
      <c r="C35" s="49" t="s">
        <v>100</v>
      </c>
      <c r="D35" s="111">
        <v>0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2">
        <v>0</v>
      </c>
      <c r="L35" s="92">
        <v>0</v>
      </c>
    </row>
    <row r="36" spans="1:12" x14ac:dyDescent="0.3">
      <c r="A36" s="202" t="s">
        <v>89</v>
      </c>
      <c r="B36" s="202" t="s">
        <v>236</v>
      </c>
      <c r="C36" s="54" t="s">
        <v>94</v>
      </c>
      <c r="D36" s="111">
        <v>0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</row>
    <row r="37" spans="1:12" x14ac:dyDescent="0.3">
      <c r="A37" s="203"/>
      <c r="B37" s="208"/>
      <c r="C37" s="55" t="s">
        <v>95</v>
      </c>
      <c r="D37" s="111">
        <v>0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</row>
    <row r="38" spans="1:12" x14ac:dyDescent="0.3">
      <c r="A38" s="203"/>
      <c r="B38" s="208"/>
      <c r="C38" s="55" t="s">
        <v>96</v>
      </c>
      <c r="D38" s="111">
        <v>0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</row>
    <row r="39" spans="1:12" ht="31.2" x14ac:dyDescent="0.3">
      <c r="A39" s="203"/>
      <c r="B39" s="208"/>
      <c r="C39" s="55" t="s">
        <v>97</v>
      </c>
      <c r="D39" s="111">
        <v>0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</row>
    <row r="40" spans="1:12" x14ac:dyDescent="0.3">
      <c r="A40" s="203"/>
      <c r="B40" s="208"/>
      <c r="C40" s="55" t="s">
        <v>98</v>
      </c>
      <c r="D40" s="111">
        <v>0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</row>
    <row r="41" spans="1:12" x14ac:dyDescent="0.3">
      <c r="A41" s="203"/>
      <c r="B41" s="208"/>
      <c r="C41" s="55" t="s">
        <v>102</v>
      </c>
      <c r="D41" s="111">
        <v>0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  <c r="L41" s="90">
        <v>0</v>
      </c>
    </row>
    <row r="42" spans="1:12" x14ac:dyDescent="0.3">
      <c r="A42" s="204"/>
      <c r="B42" s="209"/>
      <c r="C42" s="55" t="s">
        <v>100</v>
      </c>
      <c r="D42" s="111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90">
        <v>0</v>
      </c>
    </row>
    <row r="43" spans="1:12" x14ac:dyDescent="0.3">
      <c r="A43" s="202" t="s">
        <v>90</v>
      </c>
      <c r="B43" s="202" t="s">
        <v>230</v>
      </c>
      <c r="C43" s="47" t="s">
        <v>94</v>
      </c>
      <c r="D43" s="111">
        <v>0</v>
      </c>
      <c r="E43" s="93">
        <v>0</v>
      </c>
      <c r="F43" s="93">
        <v>0</v>
      </c>
      <c r="G43" s="93">
        <v>0</v>
      </c>
      <c r="H43" s="93">
        <v>0</v>
      </c>
      <c r="I43" s="93">
        <v>0</v>
      </c>
      <c r="J43" s="93">
        <v>0</v>
      </c>
      <c r="K43" s="93">
        <v>0</v>
      </c>
      <c r="L43" s="93">
        <v>0</v>
      </c>
    </row>
    <row r="44" spans="1:12" x14ac:dyDescent="0.3">
      <c r="A44" s="203"/>
      <c r="B44" s="203"/>
      <c r="C44" s="48" t="s">
        <v>95</v>
      </c>
      <c r="D44" s="111">
        <v>0</v>
      </c>
      <c r="E44" s="93">
        <v>0</v>
      </c>
      <c r="F44" s="93">
        <v>0</v>
      </c>
      <c r="G44" s="93">
        <v>0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</row>
    <row r="45" spans="1:12" x14ac:dyDescent="0.3">
      <c r="A45" s="203"/>
      <c r="B45" s="203"/>
      <c r="C45" s="49" t="s">
        <v>96</v>
      </c>
      <c r="D45" s="111">
        <v>0</v>
      </c>
      <c r="E45" s="93">
        <v>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</row>
    <row r="46" spans="1:12" ht="31.2" x14ac:dyDescent="0.3">
      <c r="A46" s="203"/>
      <c r="B46" s="203"/>
      <c r="C46" s="49" t="s">
        <v>97</v>
      </c>
      <c r="D46" s="111">
        <v>0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  <c r="L46" s="93">
        <v>0</v>
      </c>
    </row>
    <row r="47" spans="1:12" x14ac:dyDescent="0.3">
      <c r="A47" s="203"/>
      <c r="B47" s="203"/>
      <c r="C47" s="50" t="s">
        <v>98</v>
      </c>
      <c r="D47" s="111"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</row>
    <row r="48" spans="1:12" x14ac:dyDescent="0.3">
      <c r="A48" s="203"/>
      <c r="B48" s="203"/>
      <c r="C48" s="49" t="s">
        <v>102</v>
      </c>
      <c r="D48" s="111">
        <v>0</v>
      </c>
      <c r="E48" s="93">
        <v>0</v>
      </c>
      <c r="F48" s="93">
        <v>0</v>
      </c>
      <c r="G48" s="93">
        <v>0</v>
      </c>
      <c r="H48" s="93">
        <v>0</v>
      </c>
      <c r="I48" s="93">
        <v>0</v>
      </c>
      <c r="J48" s="93">
        <v>0</v>
      </c>
      <c r="K48" s="93">
        <v>0</v>
      </c>
      <c r="L48" s="93">
        <v>0</v>
      </c>
    </row>
    <row r="49" spans="1:12" x14ac:dyDescent="0.3">
      <c r="A49" s="204"/>
      <c r="B49" s="204"/>
      <c r="C49" s="49" t="s">
        <v>100</v>
      </c>
      <c r="D49" s="111">
        <v>0</v>
      </c>
      <c r="E49" s="93">
        <v>0</v>
      </c>
      <c r="F49" s="93">
        <v>0</v>
      </c>
      <c r="G49" s="93">
        <v>0</v>
      </c>
      <c r="H49" s="93">
        <v>0</v>
      </c>
      <c r="I49" s="93">
        <v>0</v>
      </c>
      <c r="J49" s="93">
        <v>0</v>
      </c>
      <c r="K49" s="93">
        <v>0</v>
      </c>
      <c r="L49" s="93">
        <v>0</v>
      </c>
    </row>
    <row r="50" spans="1:12" x14ac:dyDescent="0.3">
      <c r="A50" s="202" t="s">
        <v>72</v>
      </c>
      <c r="B50" s="202" t="s">
        <v>231</v>
      </c>
      <c r="C50" s="47" t="s">
        <v>94</v>
      </c>
      <c r="D50" s="111">
        <v>52326.3</v>
      </c>
      <c r="E50" s="91">
        <v>22853.5</v>
      </c>
      <c r="F50" s="91">
        <v>12231.3</v>
      </c>
      <c r="G50" s="91">
        <v>13000</v>
      </c>
      <c r="H50" s="91">
        <v>0</v>
      </c>
      <c r="I50" s="91">
        <v>0</v>
      </c>
      <c r="J50" s="91">
        <v>1500</v>
      </c>
      <c r="K50" s="91">
        <v>1500</v>
      </c>
      <c r="L50" s="91">
        <v>1500</v>
      </c>
    </row>
    <row r="51" spans="1:12" x14ac:dyDescent="0.3">
      <c r="A51" s="203"/>
      <c r="B51" s="203"/>
      <c r="C51" s="48" t="s">
        <v>95</v>
      </c>
      <c r="D51" s="111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2">
        <v>0</v>
      </c>
      <c r="L51" s="92">
        <v>0</v>
      </c>
    </row>
    <row r="52" spans="1:12" x14ac:dyDescent="0.3">
      <c r="A52" s="203"/>
      <c r="B52" s="203"/>
      <c r="C52" s="49" t="s">
        <v>96</v>
      </c>
      <c r="D52" s="111">
        <v>25683.5</v>
      </c>
      <c r="E52" s="90">
        <v>20853.5</v>
      </c>
      <c r="F52" s="82">
        <v>5098.8999999999996</v>
      </c>
      <c r="G52" s="90">
        <v>0</v>
      </c>
      <c r="H52" s="82">
        <v>0</v>
      </c>
      <c r="I52" s="91">
        <v>0</v>
      </c>
      <c r="J52" s="91">
        <v>0</v>
      </c>
      <c r="K52" s="91">
        <v>0</v>
      </c>
      <c r="L52" s="91">
        <v>0</v>
      </c>
    </row>
    <row r="53" spans="1:12" ht="31.2" x14ac:dyDescent="0.3">
      <c r="A53" s="203"/>
      <c r="B53" s="203"/>
      <c r="C53" s="49" t="s">
        <v>97</v>
      </c>
      <c r="D53" s="111">
        <v>26642.799999999999</v>
      </c>
      <c r="E53" s="91">
        <v>2000</v>
      </c>
      <c r="F53" s="91">
        <v>7132.4000000000005</v>
      </c>
      <c r="G53" s="91">
        <v>13000</v>
      </c>
      <c r="H53" s="91">
        <v>0</v>
      </c>
      <c r="I53" s="91">
        <v>0</v>
      </c>
      <c r="J53" s="91">
        <v>1500</v>
      </c>
      <c r="K53" s="91">
        <v>1500</v>
      </c>
      <c r="L53" s="91">
        <v>1500</v>
      </c>
    </row>
    <row r="54" spans="1:12" x14ac:dyDescent="0.3">
      <c r="A54" s="203"/>
      <c r="B54" s="203"/>
      <c r="C54" s="50" t="s">
        <v>98</v>
      </c>
      <c r="D54" s="111">
        <v>0</v>
      </c>
      <c r="E54" s="90">
        <v>0</v>
      </c>
      <c r="F54" s="90"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  <c r="L54" s="90">
        <v>0</v>
      </c>
    </row>
    <row r="55" spans="1:12" x14ac:dyDescent="0.3">
      <c r="A55" s="203"/>
      <c r="B55" s="203"/>
      <c r="C55" s="49" t="s">
        <v>102</v>
      </c>
      <c r="D55" s="111">
        <v>0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  <c r="L55" s="90">
        <v>0</v>
      </c>
    </row>
    <row r="56" spans="1:12" x14ac:dyDescent="0.3">
      <c r="A56" s="204"/>
      <c r="B56" s="204"/>
      <c r="C56" s="49" t="s">
        <v>100</v>
      </c>
      <c r="D56" s="111">
        <v>0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90">
        <v>0</v>
      </c>
    </row>
    <row r="57" spans="1:12" x14ac:dyDescent="0.3">
      <c r="A57" s="202" t="s">
        <v>73</v>
      </c>
      <c r="B57" s="202" t="s">
        <v>232</v>
      </c>
      <c r="C57" s="47" t="s">
        <v>94</v>
      </c>
      <c r="D57" s="111">
        <v>166</v>
      </c>
      <c r="E57" s="91">
        <v>13</v>
      </c>
      <c r="F57" s="91">
        <v>11</v>
      </c>
      <c r="G57" s="91">
        <v>9</v>
      </c>
      <c r="H57" s="91">
        <v>7</v>
      </c>
      <c r="I57" s="91">
        <v>6</v>
      </c>
      <c r="J57" s="91">
        <v>40</v>
      </c>
      <c r="K57" s="91">
        <v>40</v>
      </c>
      <c r="L57" s="91">
        <v>40</v>
      </c>
    </row>
    <row r="58" spans="1:12" x14ac:dyDescent="0.3">
      <c r="A58" s="203"/>
      <c r="B58" s="203"/>
      <c r="C58" s="48" t="s">
        <v>95</v>
      </c>
      <c r="D58" s="111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</row>
    <row r="59" spans="1:12" x14ac:dyDescent="0.3">
      <c r="A59" s="203"/>
      <c r="B59" s="203"/>
      <c r="C59" s="49" t="s">
        <v>96</v>
      </c>
      <c r="D59" s="111">
        <v>0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</row>
    <row r="60" spans="1:12" ht="31.2" x14ac:dyDescent="0.3">
      <c r="A60" s="203"/>
      <c r="B60" s="203"/>
      <c r="C60" s="49" t="s">
        <v>97</v>
      </c>
      <c r="D60" s="111">
        <v>166</v>
      </c>
      <c r="E60" s="91">
        <v>13</v>
      </c>
      <c r="F60" s="91">
        <v>11</v>
      </c>
      <c r="G60" s="91">
        <v>9</v>
      </c>
      <c r="H60" s="91">
        <v>7</v>
      </c>
      <c r="I60" s="91">
        <v>6</v>
      </c>
      <c r="J60" s="91">
        <v>40</v>
      </c>
      <c r="K60" s="91">
        <v>40</v>
      </c>
      <c r="L60" s="91">
        <v>40</v>
      </c>
    </row>
    <row r="61" spans="1:12" x14ac:dyDescent="0.3">
      <c r="A61" s="203"/>
      <c r="B61" s="203"/>
      <c r="C61" s="50" t="s">
        <v>98</v>
      </c>
      <c r="D61" s="111">
        <v>0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  <c r="L61" s="90">
        <v>0</v>
      </c>
    </row>
    <row r="62" spans="1:12" x14ac:dyDescent="0.3">
      <c r="A62" s="203"/>
      <c r="B62" s="203"/>
      <c r="C62" s="49" t="s">
        <v>102</v>
      </c>
      <c r="D62" s="111">
        <v>0</v>
      </c>
      <c r="E62" s="90">
        <v>0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0</v>
      </c>
      <c r="L62" s="90">
        <v>0</v>
      </c>
    </row>
    <row r="63" spans="1:12" x14ac:dyDescent="0.3">
      <c r="A63" s="204"/>
      <c r="B63" s="204"/>
      <c r="C63" s="49" t="s">
        <v>100</v>
      </c>
      <c r="D63" s="111">
        <v>0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  <c r="L63" s="90">
        <v>0</v>
      </c>
    </row>
    <row r="64" spans="1:12" ht="46.8" x14ac:dyDescent="0.3">
      <c r="A64" s="58" t="s">
        <v>74</v>
      </c>
      <c r="B64" s="58" t="s">
        <v>53</v>
      </c>
      <c r="C64" s="54" t="s">
        <v>68</v>
      </c>
      <c r="D64" s="11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</row>
    <row r="65" spans="1:12" ht="78" x14ac:dyDescent="0.3">
      <c r="A65" s="39" t="s">
        <v>75</v>
      </c>
      <c r="B65" s="39" t="s">
        <v>233</v>
      </c>
      <c r="C65" s="54" t="s">
        <v>68</v>
      </c>
      <c r="D65" s="11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</row>
    <row r="66" spans="1:12" x14ac:dyDescent="0.3">
      <c r="A66" s="202" t="s">
        <v>76</v>
      </c>
      <c r="B66" s="202" t="s">
        <v>234</v>
      </c>
      <c r="C66" s="47" t="s">
        <v>94</v>
      </c>
      <c r="D66" s="111">
        <v>335494.90000000002</v>
      </c>
      <c r="E66" s="90">
        <v>96691</v>
      </c>
      <c r="F66" s="90">
        <v>84483.9</v>
      </c>
      <c r="G66" s="90">
        <v>78333</v>
      </c>
      <c r="H66" s="90">
        <v>22985</v>
      </c>
      <c r="I66" s="90">
        <v>24472</v>
      </c>
      <c r="J66" s="90">
        <v>9510</v>
      </c>
      <c r="K66" s="90">
        <v>9510</v>
      </c>
      <c r="L66" s="90">
        <v>9510</v>
      </c>
    </row>
    <row r="67" spans="1:12" x14ac:dyDescent="0.3">
      <c r="A67" s="203"/>
      <c r="B67" s="203"/>
      <c r="C67" s="48" t="s">
        <v>95</v>
      </c>
      <c r="D67" s="111">
        <v>0</v>
      </c>
      <c r="E67" s="92">
        <v>0</v>
      </c>
      <c r="F67" s="92">
        <v>0</v>
      </c>
      <c r="G67" s="92">
        <v>0</v>
      </c>
      <c r="H67" s="92">
        <v>0</v>
      </c>
      <c r="I67" s="92">
        <v>0</v>
      </c>
      <c r="J67" s="92">
        <v>0</v>
      </c>
      <c r="K67" s="92">
        <v>0</v>
      </c>
      <c r="L67" s="92">
        <v>0</v>
      </c>
    </row>
    <row r="68" spans="1:12" x14ac:dyDescent="0.3">
      <c r="A68" s="203"/>
      <c r="B68" s="203"/>
      <c r="C68" s="49" t="s">
        <v>96</v>
      </c>
      <c r="D68" s="111">
        <v>233317</v>
      </c>
      <c r="E68" s="92">
        <v>85731</v>
      </c>
      <c r="F68" s="92">
        <v>65479</v>
      </c>
      <c r="G68" s="92">
        <v>64225</v>
      </c>
      <c r="H68" s="92">
        <v>8812</v>
      </c>
      <c r="I68" s="92">
        <v>9070</v>
      </c>
      <c r="J68" s="92">
        <v>0</v>
      </c>
      <c r="K68" s="92">
        <v>0</v>
      </c>
      <c r="L68" s="92">
        <v>0</v>
      </c>
    </row>
    <row r="69" spans="1:12" ht="31.2" x14ac:dyDescent="0.3">
      <c r="A69" s="203"/>
      <c r="B69" s="203"/>
      <c r="C69" s="49" t="s">
        <v>97</v>
      </c>
      <c r="D69" s="111">
        <v>102177.9</v>
      </c>
      <c r="E69" s="92">
        <v>10960</v>
      </c>
      <c r="F69" s="92">
        <v>19004.900000000001</v>
      </c>
      <c r="G69" s="92">
        <v>14108</v>
      </c>
      <c r="H69" s="92">
        <v>14173</v>
      </c>
      <c r="I69" s="92">
        <v>15402</v>
      </c>
      <c r="J69" s="92">
        <v>9510</v>
      </c>
      <c r="K69" s="92">
        <v>9510</v>
      </c>
      <c r="L69" s="92">
        <v>9510</v>
      </c>
    </row>
    <row r="70" spans="1:12" x14ac:dyDescent="0.3">
      <c r="A70" s="203"/>
      <c r="B70" s="203"/>
      <c r="C70" s="50" t="s">
        <v>98</v>
      </c>
      <c r="D70" s="111">
        <v>0</v>
      </c>
      <c r="E70" s="91">
        <v>0</v>
      </c>
      <c r="F70" s="91">
        <v>0</v>
      </c>
      <c r="G70" s="91">
        <v>0</v>
      </c>
      <c r="H70" s="91">
        <v>0</v>
      </c>
      <c r="I70" s="91">
        <v>0</v>
      </c>
      <c r="J70" s="91">
        <v>0</v>
      </c>
      <c r="K70" s="92">
        <v>0</v>
      </c>
      <c r="L70" s="92">
        <v>0</v>
      </c>
    </row>
    <row r="71" spans="1:12" x14ac:dyDescent="0.3">
      <c r="A71" s="203"/>
      <c r="B71" s="203"/>
      <c r="C71" s="49" t="s">
        <v>102</v>
      </c>
      <c r="D71" s="111">
        <v>0</v>
      </c>
      <c r="E71" s="91">
        <v>0</v>
      </c>
      <c r="F71" s="91">
        <v>0</v>
      </c>
      <c r="G71" s="91">
        <v>0</v>
      </c>
      <c r="H71" s="91">
        <v>0</v>
      </c>
      <c r="I71" s="91">
        <v>0</v>
      </c>
      <c r="J71" s="91">
        <v>0</v>
      </c>
      <c r="K71" s="92">
        <v>0</v>
      </c>
      <c r="L71" s="92">
        <v>0</v>
      </c>
    </row>
    <row r="72" spans="1:12" x14ac:dyDescent="0.3">
      <c r="A72" s="204"/>
      <c r="B72" s="204"/>
      <c r="C72" s="49" t="s">
        <v>100</v>
      </c>
      <c r="D72" s="111">
        <v>0</v>
      </c>
      <c r="E72" s="91">
        <v>0</v>
      </c>
      <c r="F72" s="91">
        <v>0</v>
      </c>
      <c r="G72" s="91">
        <v>0</v>
      </c>
      <c r="H72" s="91">
        <v>0</v>
      </c>
      <c r="I72" s="91">
        <v>0</v>
      </c>
      <c r="J72" s="91">
        <v>0</v>
      </c>
      <c r="K72" s="92">
        <v>0</v>
      </c>
      <c r="L72" s="92">
        <v>0</v>
      </c>
    </row>
    <row r="73" spans="1:12" x14ac:dyDescent="0.3">
      <c r="A73" s="52" t="s">
        <v>101</v>
      </c>
      <c r="B73" s="59"/>
      <c r="C73" s="49"/>
      <c r="D73" s="111"/>
      <c r="E73" s="91"/>
      <c r="F73" s="91"/>
      <c r="G73" s="91"/>
      <c r="H73" s="91"/>
      <c r="I73" s="91"/>
      <c r="J73" s="91"/>
      <c r="K73" s="92"/>
      <c r="L73" s="92"/>
    </row>
    <row r="74" spans="1:12" x14ac:dyDescent="0.3">
      <c r="A74" s="202" t="s">
        <v>78</v>
      </c>
      <c r="B74" s="202" t="s">
        <v>237</v>
      </c>
      <c r="C74" s="47" t="s">
        <v>94</v>
      </c>
      <c r="D74" s="111">
        <v>0</v>
      </c>
      <c r="E74" s="91">
        <v>0</v>
      </c>
      <c r="F74" s="91">
        <v>0</v>
      </c>
      <c r="G74" s="91">
        <v>0</v>
      </c>
      <c r="H74" s="91">
        <v>0</v>
      </c>
      <c r="I74" s="91">
        <v>0</v>
      </c>
      <c r="J74" s="91">
        <v>0</v>
      </c>
      <c r="K74" s="91">
        <v>0</v>
      </c>
      <c r="L74" s="91">
        <v>0</v>
      </c>
    </row>
    <row r="75" spans="1:12" x14ac:dyDescent="0.3">
      <c r="A75" s="203"/>
      <c r="B75" s="203"/>
      <c r="C75" s="48" t="s">
        <v>95</v>
      </c>
      <c r="D75" s="111">
        <v>0</v>
      </c>
      <c r="E75" s="91">
        <v>0</v>
      </c>
      <c r="F75" s="91">
        <v>0</v>
      </c>
      <c r="G75" s="91">
        <v>0</v>
      </c>
      <c r="H75" s="91">
        <v>0</v>
      </c>
      <c r="I75" s="91">
        <v>0</v>
      </c>
      <c r="J75" s="91">
        <v>0</v>
      </c>
      <c r="K75" s="91">
        <v>0</v>
      </c>
      <c r="L75" s="91">
        <v>0</v>
      </c>
    </row>
    <row r="76" spans="1:12" x14ac:dyDescent="0.3">
      <c r="A76" s="203"/>
      <c r="B76" s="203"/>
      <c r="C76" s="49" t="s">
        <v>96</v>
      </c>
      <c r="D76" s="111">
        <v>0</v>
      </c>
      <c r="E76" s="91">
        <v>0</v>
      </c>
      <c r="F76" s="91">
        <v>0</v>
      </c>
      <c r="G76" s="91">
        <v>0</v>
      </c>
      <c r="H76" s="91">
        <v>0</v>
      </c>
      <c r="I76" s="91">
        <v>0</v>
      </c>
      <c r="J76" s="91">
        <v>0</v>
      </c>
      <c r="K76" s="91">
        <v>0</v>
      </c>
      <c r="L76" s="91">
        <v>0</v>
      </c>
    </row>
    <row r="77" spans="1:12" ht="31.2" x14ac:dyDescent="0.3">
      <c r="A77" s="203"/>
      <c r="B77" s="203"/>
      <c r="C77" s="49" t="s">
        <v>97</v>
      </c>
      <c r="D77" s="111">
        <v>0</v>
      </c>
      <c r="E77" s="91">
        <v>0</v>
      </c>
      <c r="F77" s="91">
        <v>0</v>
      </c>
      <c r="G77" s="91">
        <v>0</v>
      </c>
      <c r="H77" s="91">
        <v>0</v>
      </c>
      <c r="I77" s="91">
        <v>0</v>
      </c>
      <c r="J77" s="91">
        <v>0</v>
      </c>
      <c r="K77" s="91">
        <v>0</v>
      </c>
      <c r="L77" s="91">
        <v>0</v>
      </c>
    </row>
    <row r="78" spans="1:12" x14ac:dyDescent="0.3">
      <c r="A78" s="203"/>
      <c r="B78" s="203"/>
      <c r="C78" s="50" t="s">
        <v>98</v>
      </c>
      <c r="D78" s="111">
        <v>0</v>
      </c>
      <c r="E78" s="91">
        <v>0</v>
      </c>
      <c r="F78" s="91">
        <v>0</v>
      </c>
      <c r="G78" s="91">
        <v>0</v>
      </c>
      <c r="H78" s="91">
        <v>0</v>
      </c>
      <c r="I78" s="91">
        <v>0</v>
      </c>
      <c r="J78" s="91">
        <v>0</v>
      </c>
      <c r="K78" s="91">
        <v>0</v>
      </c>
      <c r="L78" s="91">
        <v>0</v>
      </c>
    </row>
    <row r="79" spans="1:12" x14ac:dyDescent="0.3">
      <c r="A79" s="203"/>
      <c r="B79" s="203"/>
      <c r="C79" s="49" t="s">
        <v>102</v>
      </c>
      <c r="D79" s="111">
        <v>0</v>
      </c>
      <c r="E79" s="91">
        <v>0</v>
      </c>
      <c r="F79" s="91">
        <v>0</v>
      </c>
      <c r="G79" s="91">
        <v>0</v>
      </c>
      <c r="H79" s="91">
        <v>0</v>
      </c>
      <c r="I79" s="91">
        <v>0</v>
      </c>
      <c r="J79" s="91">
        <v>0</v>
      </c>
      <c r="K79" s="91">
        <v>0</v>
      </c>
      <c r="L79" s="91">
        <v>0</v>
      </c>
    </row>
    <row r="80" spans="1:12" x14ac:dyDescent="0.3">
      <c r="A80" s="204"/>
      <c r="B80" s="204"/>
      <c r="C80" s="49" t="s">
        <v>100</v>
      </c>
      <c r="D80" s="111">
        <v>0</v>
      </c>
      <c r="E80" s="91">
        <v>0</v>
      </c>
      <c r="F80" s="91">
        <v>0</v>
      </c>
      <c r="G80" s="91">
        <v>0</v>
      </c>
      <c r="H80" s="91">
        <v>0</v>
      </c>
      <c r="I80" s="91">
        <v>0</v>
      </c>
      <c r="J80" s="91">
        <v>0</v>
      </c>
      <c r="K80" s="91">
        <v>0</v>
      </c>
      <c r="L80" s="91">
        <v>0</v>
      </c>
    </row>
    <row r="81" spans="1:12" x14ac:dyDescent="0.3">
      <c r="A81" s="202" t="s">
        <v>79</v>
      </c>
      <c r="B81" s="202" t="s">
        <v>55</v>
      </c>
      <c r="C81" s="47" t="s">
        <v>94</v>
      </c>
      <c r="D81" s="111">
        <v>139695.70000000001</v>
      </c>
      <c r="E81" s="90">
        <v>19022</v>
      </c>
      <c r="F81" s="90">
        <v>21241.7</v>
      </c>
      <c r="G81" s="90">
        <v>23445</v>
      </c>
      <c r="H81" s="90">
        <v>22985</v>
      </c>
      <c r="I81" s="90">
        <v>24472</v>
      </c>
      <c r="J81" s="90">
        <v>9510</v>
      </c>
      <c r="K81" s="90">
        <v>9510</v>
      </c>
      <c r="L81" s="90">
        <v>9510</v>
      </c>
    </row>
    <row r="82" spans="1:12" x14ac:dyDescent="0.3">
      <c r="A82" s="203"/>
      <c r="B82" s="203"/>
      <c r="C82" s="48" t="s">
        <v>95</v>
      </c>
      <c r="D82" s="111">
        <v>0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</row>
    <row r="83" spans="1:12" x14ac:dyDescent="0.3">
      <c r="A83" s="203"/>
      <c r="B83" s="203"/>
      <c r="C83" s="49" t="s">
        <v>96</v>
      </c>
      <c r="D83" s="111">
        <v>47616</v>
      </c>
      <c r="E83" s="90">
        <v>9460</v>
      </c>
      <c r="F83" s="90">
        <v>9839</v>
      </c>
      <c r="G83" s="90">
        <v>10435</v>
      </c>
      <c r="H83" s="90">
        <v>8812</v>
      </c>
      <c r="I83" s="90">
        <v>9070</v>
      </c>
      <c r="J83" s="90">
        <v>0</v>
      </c>
      <c r="K83" s="90">
        <v>0</v>
      </c>
      <c r="L83" s="90">
        <v>0</v>
      </c>
    </row>
    <row r="84" spans="1:12" ht="31.2" x14ac:dyDescent="0.3">
      <c r="A84" s="203"/>
      <c r="B84" s="203"/>
      <c r="C84" s="49" t="s">
        <v>97</v>
      </c>
      <c r="D84" s="111">
        <v>92079.7</v>
      </c>
      <c r="E84" s="91">
        <v>9562</v>
      </c>
      <c r="F84" s="91">
        <v>11402.7</v>
      </c>
      <c r="G84" s="91">
        <v>13010</v>
      </c>
      <c r="H84" s="91">
        <v>14173</v>
      </c>
      <c r="I84" s="91">
        <v>15402</v>
      </c>
      <c r="J84" s="91">
        <v>9510</v>
      </c>
      <c r="K84" s="91">
        <v>9510</v>
      </c>
      <c r="L84" s="91">
        <v>9510</v>
      </c>
    </row>
    <row r="85" spans="1:12" x14ac:dyDescent="0.3">
      <c r="A85" s="203"/>
      <c r="B85" s="203"/>
      <c r="C85" s="50" t="s">
        <v>98</v>
      </c>
      <c r="D85" s="111">
        <v>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90">
        <v>0</v>
      </c>
    </row>
    <row r="86" spans="1:12" x14ac:dyDescent="0.3">
      <c r="A86" s="203"/>
      <c r="B86" s="203"/>
      <c r="C86" s="49" t="s">
        <v>102</v>
      </c>
      <c r="D86" s="111">
        <v>0</v>
      </c>
      <c r="E86" s="91">
        <v>0</v>
      </c>
      <c r="F86" s="91">
        <v>0</v>
      </c>
      <c r="G86" s="91">
        <v>0</v>
      </c>
      <c r="H86" s="91">
        <v>0</v>
      </c>
      <c r="I86" s="91">
        <v>0</v>
      </c>
      <c r="J86" s="91">
        <v>0</v>
      </c>
      <c r="K86" s="91">
        <v>0</v>
      </c>
      <c r="L86" s="91">
        <v>0</v>
      </c>
    </row>
    <row r="87" spans="1:12" x14ac:dyDescent="0.3">
      <c r="A87" s="204"/>
      <c r="B87" s="204"/>
      <c r="C87" s="49" t="s">
        <v>100</v>
      </c>
      <c r="D87" s="111">
        <v>0</v>
      </c>
      <c r="E87" s="91">
        <v>0</v>
      </c>
      <c r="F87" s="91">
        <v>0</v>
      </c>
      <c r="G87" s="91">
        <v>0</v>
      </c>
      <c r="H87" s="91">
        <v>0</v>
      </c>
      <c r="I87" s="91">
        <v>0</v>
      </c>
      <c r="J87" s="91">
        <v>0</v>
      </c>
      <c r="K87" s="91">
        <v>0</v>
      </c>
      <c r="L87" s="91">
        <v>0</v>
      </c>
    </row>
    <row r="88" spans="1:12" x14ac:dyDescent="0.3">
      <c r="A88" s="202" t="s">
        <v>80</v>
      </c>
      <c r="B88" s="202" t="s">
        <v>57</v>
      </c>
      <c r="C88" s="47" t="s">
        <v>94</v>
      </c>
      <c r="D88" s="111">
        <v>170174.1</v>
      </c>
      <c r="E88" s="90">
        <v>61343.9</v>
      </c>
      <c r="F88" s="90">
        <v>58942.2</v>
      </c>
      <c r="G88" s="90">
        <v>49888</v>
      </c>
      <c r="H88" s="90">
        <v>0</v>
      </c>
      <c r="I88" s="90">
        <v>0</v>
      </c>
      <c r="J88" s="90">
        <v>0</v>
      </c>
      <c r="K88" s="90">
        <v>0</v>
      </c>
      <c r="L88" s="90">
        <v>0</v>
      </c>
    </row>
    <row r="89" spans="1:12" x14ac:dyDescent="0.3">
      <c r="A89" s="203"/>
      <c r="B89" s="203"/>
      <c r="C89" s="48" t="s">
        <v>95</v>
      </c>
      <c r="D89" s="111">
        <v>0</v>
      </c>
      <c r="E89" s="91">
        <v>0</v>
      </c>
      <c r="F89" s="91">
        <v>0</v>
      </c>
      <c r="G89" s="91">
        <v>0</v>
      </c>
      <c r="H89" s="91">
        <v>0</v>
      </c>
      <c r="I89" s="91">
        <v>0</v>
      </c>
      <c r="J89" s="91">
        <v>0</v>
      </c>
      <c r="K89" s="91">
        <v>0</v>
      </c>
      <c r="L89" s="91">
        <v>0</v>
      </c>
    </row>
    <row r="90" spans="1:12" x14ac:dyDescent="0.3">
      <c r="A90" s="203"/>
      <c r="B90" s="203"/>
      <c r="C90" s="49" t="s">
        <v>96</v>
      </c>
      <c r="D90" s="111">
        <v>160075.9</v>
      </c>
      <c r="E90" s="82">
        <v>59945.9</v>
      </c>
      <c r="F90" s="82">
        <v>51340</v>
      </c>
      <c r="G90" s="82">
        <v>48790</v>
      </c>
      <c r="H90" s="82">
        <v>0</v>
      </c>
      <c r="I90" s="82">
        <v>0</v>
      </c>
      <c r="J90" s="82">
        <v>0</v>
      </c>
      <c r="K90" s="91">
        <v>0</v>
      </c>
      <c r="L90" s="91">
        <v>0</v>
      </c>
    </row>
    <row r="91" spans="1:12" ht="31.2" x14ac:dyDescent="0.3">
      <c r="A91" s="203"/>
      <c r="B91" s="203"/>
      <c r="C91" s="49" t="s">
        <v>97</v>
      </c>
      <c r="D91" s="111">
        <v>10098.200000000001</v>
      </c>
      <c r="E91" s="91">
        <v>1398</v>
      </c>
      <c r="F91" s="91">
        <v>7602.2</v>
      </c>
      <c r="G91" s="91">
        <v>1098</v>
      </c>
      <c r="H91" s="91">
        <v>0</v>
      </c>
      <c r="I91" s="91">
        <v>0</v>
      </c>
      <c r="J91" s="91">
        <v>0</v>
      </c>
      <c r="K91" s="91">
        <v>0</v>
      </c>
      <c r="L91" s="91">
        <v>0</v>
      </c>
    </row>
    <row r="92" spans="1:12" x14ac:dyDescent="0.3">
      <c r="A92" s="203"/>
      <c r="B92" s="203"/>
      <c r="C92" s="50" t="s">
        <v>98</v>
      </c>
      <c r="D92" s="111">
        <v>0</v>
      </c>
      <c r="E92" s="90">
        <v>0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  <c r="L92" s="90">
        <v>0</v>
      </c>
    </row>
    <row r="93" spans="1:12" x14ac:dyDescent="0.3">
      <c r="A93" s="203"/>
      <c r="B93" s="203"/>
      <c r="C93" s="49" t="s">
        <v>102</v>
      </c>
      <c r="D93" s="111">
        <v>0</v>
      </c>
      <c r="E93" s="91">
        <v>0</v>
      </c>
      <c r="F93" s="91">
        <v>0</v>
      </c>
      <c r="G93" s="91">
        <v>0</v>
      </c>
      <c r="H93" s="91">
        <v>0</v>
      </c>
      <c r="I93" s="91">
        <v>0</v>
      </c>
      <c r="J93" s="91">
        <v>0</v>
      </c>
      <c r="K93" s="91">
        <v>0</v>
      </c>
      <c r="L93" s="91">
        <v>0</v>
      </c>
    </row>
    <row r="94" spans="1:12" x14ac:dyDescent="0.3">
      <c r="A94" s="204"/>
      <c r="B94" s="204"/>
      <c r="C94" s="49" t="s">
        <v>100</v>
      </c>
      <c r="D94" s="111">
        <v>0</v>
      </c>
      <c r="E94" s="91">
        <v>0</v>
      </c>
      <c r="F94" s="91">
        <v>0</v>
      </c>
      <c r="G94" s="91">
        <v>0</v>
      </c>
      <c r="H94" s="91">
        <v>0</v>
      </c>
      <c r="I94" s="91">
        <v>0</v>
      </c>
      <c r="J94" s="91">
        <v>0</v>
      </c>
      <c r="K94" s="91">
        <v>0</v>
      </c>
      <c r="L94" s="91">
        <v>0</v>
      </c>
    </row>
    <row r="95" spans="1:12" x14ac:dyDescent="0.3">
      <c r="A95" s="202" t="s">
        <v>81</v>
      </c>
      <c r="B95" s="202" t="s">
        <v>59</v>
      </c>
      <c r="C95" s="47" t="s">
        <v>94</v>
      </c>
      <c r="D95" s="111">
        <v>25625.1</v>
      </c>
      <c r="E95" s="90">
        <v>16325.1</v>
      </c>
      <c r="F95" s="90">
        <v>4300</v>
      </c>
      <c r="G95" s="90">
        <v>5000</v>
      </c>
      <c r="H95" s="90">
        <v>0</v>
      </c>
      <c r="I95" s="90">
        <v>0</v>
      </c>
      <c r="J95" s="90">
        <v>0</v>
      </c>
      <c r="K95" s="90">
        <v>0</v>
      </c>
      <c r="L95" s="90">
        <v>0</v>
      </c>
    </row>
    <row r="96" spans="1:12" x14ac:dyDescent="0.3">
      <c r="A96" s="203"/>
      <c r="B96" s="203"/>
      <c r="C96" s="48" t="s">
        <v>95</v>
      </c>
      <c r="D96" s="111">
        <v>0</v>
      </c>
      <c r="E96" s="91">
        <v>0</v>
      </c>
      <c r="F96" s="91">
        <v>0</v>
      </c>
      <c r="G96" s="91">
        <v>0</v>
      </c>
      <c r="H96" s="91">
        <v>0</v>
      </c>
      <c r="I96" s="91">
        <v>0</v>
      </c>
      <c r="J96" s="91">
        <v>0</v>
      </c>
      <c r="K96" s="91">
        <v>0</v>
      </c>
      <c r="L96" s="91">
        <v>0</v>
      </c>
    </row>
    <row r="97" spans="1:12" x14ac:dyDescent="0.3">
      <c r="A97" s="203"/>
      <c r="B97" s="203"/>
      <c r="C97" s="49" t="s">
        <v>96</v>
      </c>
      <c r="D97" s="111">
        <v>25625.1</v>
      </c>
      <c r="E97" s="82">
        <v>16325.1</v>
      </c>
      <c r="F97" s="82">
        <v>4300</v>
      </c>
      <c r="G97" s="82">
        <v>5000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</row>
    <row r="98" spans="1:12" ht="31.2" x14ac:dyDescent="0.3">
      <c r="A98" s="203"/>
      <c r="B98" s="203"/>
      <c r="C98" s="49" t="s">
        <v>97</v>
      </c>
      <c r="D98" s="111">
        <v>0</v>
      </c>
      <c r="E98" s="91">
        <v>0</v>
      </c>
      <c r="F98" s="91">
        <v>0</v>
      </c>
      <c r="G98" s="91">
        <v>0</v>
      </c>
      <c r="H98" s="91">
        <v>0</v>
      </c>
      <c r="I98" s="91">
        <v>0</v>
      </c>
      <c r="J98" s="91">
        <v>0</v>
      </c>
      <c r="K98" s="91">
        <v>0</v>
      </c>
      <c r="L98" s="91">
        <v>0</v>
      </c>
    </row>
    <row r="99" spans="1:12" x14ac:dyDescent="0.3">
      <c r="A99" s="203"/>
      <c r="B99" s="203"/>
      <c r="C99" s="50" t="s">
        <v>98</v>
      </c>
      <c r="D99" s="111">
        <v>0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90">
        <v>0</v>
      </c>
      <c r="K99" s="90">
        <v>0</v>
      </c>
      <c r="L99" s="90">
        <v>0</v>
      </c>
    </row>
    <row r="100" spans="1:12" x14ac:dyDescent="0.3">
      <c r="A100" s="203"/>
      <c r="B100" s="203"/>
      <c r="C100" s="49" t="s">
        <v>102</v>
      </c>
      <c r="D100" s="111">
        <v>0</v>
      </c>
      <c r="E100" s="91">
        <v>0</v>
      </c>
      <c r="F100" s="91">
        <v>0</v>
      </c>
      <c r="G100" s="91">
        <v>0</v>
      </c>
      <c r="H100" s="91">
        <v>0</v>
      </c>
      <c r="I100" s="91">
        <v>0</v>
      </c>
      <c r="J100" s="91">
        <v>0</v>
      </c>
      <c r="K100" s="91">
        <v>0</v>
      </c>
      <c r="L100" s="91">
        <v>0</v>
      </c>
    </row>
    <row r="101" spans="1:12" x14ac:dyDescent="0.3">
      <c r="A101" s="204"/>
      <c r="B101" s="204"/>
      <c r="C101" s="49" t="s">
        <v>100</v>
      </c>
      <c r="D101" s="111">
        <v>0</v>
      </c>
      <c r="E101" s="91">
        <v>0</v>
      </c>
      <c r="F101" s="91">
        <v>0</v>
      </c>
      <c r="G101" s="91">
        <v>0</v>
      </c>
      <c r="H101" s="91">
        <v>0</v>
      </c>
      <c r="I101" s="91">
        <v>0</v>
      </c>
      <c r="J101" s="91">
        <v>0</v>
      </c>
      <c r="K101" s="91">
        <v>0</v>
      </c>
      <c r="L101" s="91">
        <v>0</v>
      </c>
    </row>
    <row r="102" spans="1:12" x14ac:dyDescent="0.3">
      <c r="A102" s="202" t="s">
        <v>83</v>
      </c>
      <c r="B102" s="202" t="s">
        <v>61</v>
      </c>
      <c r="C102" s="47" t="s">
        <v>94</v>
      </c>
      <c r="D102" s="111">
        <v>0</v>
      </c>
      <c r="E102" s="92">
        <v>0</v>
      </c>
      <c r="F102" s="92">
        <v>0</v>
      </c>
      <c r="G102" s="92">
        <v>0</v>
      </c>
      <c r="H102" s="92">
        <v>0</v>
      </c>
      <c r="I102" s="92">
        <v>0</v>
      </c>
      <c r="J102" s="92">
        <v>0</v>
      </c>
      <c r="K102" s="92">
        <v>0</v>
      </c>
      <c r="L102" s="92">
        <v>0</v>
      </c>
    </row>
    <row r="103" spans="1:12" x14ac:dyDescent="0.3">
      <c r="A103" s="203"/>
      <c r="B103" s="203"/>
      <c r="C103" s="48" t="s">
        <v>95</v>
      </c>
      <c r="D103" s="111">
        <v>0</v>
      </c>
      <c r="E103" s="92">
        <v>0</v>
      </c>
      <c r="F103" s="92">
        <v>0</v>
      </c>
      <c r="G103" s="92">
        <v>0</v>
      </c>
      <c r="H103" s="92">
        <v>0</v>
      </c>
      <c r="I103" s="92">
        <v>0</v>
      </c>
      <c r="J103" s="92">
        <v>0</v>
      </c>
      <c r="K103" s="92">
        <v>0</v>
      </c>
      <c r="L103" s="92">
        <v>0</v>
      </c>
    </row>
    <row r="104" spans="1:12" x14ac:dyDescent="0.3">
      <c r="A104" s="203"/>
      <c r="B104" s="203"/>
      <c r="C104" s="49" t="s">
        <v>96</v>
      </c>
      <c r="D104" s="111">
        <v>0</v>
      </c>
      <c r="E104" s="92">
        <v>0</v>
      </c>
      <c r="F104" s="92">
        <v>0</v>
      </c>
      <c r="G104" s="92">
        <v>0</v>
      </c>
      <c r="H104" s="92">
        <v>0</v>
      </c>
      <c r="I104" s="92">
        <v>0</v>
      </c>
      <c r="J104" s="92">
        <v>0</v>
      </c>
      <c r="K104" s="92">
        <v>0</v>
      </c>
      <c r="L104" s="92">
        <v>0</v>
      </c>
    </row>
    <row r="105" spans="1:12" ht="31.2" x14ac:dyDescent="0.3">
      <c r="A105" s="203"/>
      <c r="B105" s="203"/>
      <c r="C105" s="49" t="s">
        <v>97</v>
      </c>
      <c r="D105" s="111">
        <v>0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  <c r="K105" s="92">
        <v>0</v>
      </c>
      <c r="L105" s="92">
        <v>0</v>
      </c>
    </row>
    <row r="106" spans="1:12" x14ac:dyDescent="0.3">
      <c r="A106" s="203"/>
      <c r="B106" s="203"/>
      <c r="C106" s="50" t="s">
        <v>98</v>
      </c>
      <c r="D106" s="111">
        <v>0</v>
      </c>
      <c r="E106" s="91">
        <v>0</v>
      </c>
      <c r="F106" s="91">
        <v>0</v>
      </c>
      <c r="G106" s="91">
        <v>0</v>
      </c>
      <c r="H106" s="91">
        <v>0</v>
      </c>
      <c r="I106" s="91">
        <v>0</v>
      </c>
      <c r="J106" s="91">
        <v>0</v>
      </c>
      <c r="K106" s="91">
        <v>0</v>
      </c>
      <c r="L106" s="91">
        <v>0</v>
      </c>
    </row>
    <row r="107" spans="1:12" x14ac:dyDescent="0.3">
      <c r="A107" s="203"/>
      <c r="B107" s="203"/>
      <c r="C107" s="49" t="s">
        <v>102</v>
      </c>
      <c r="D107" s="111">
        <v>0</v>
      </c>
      <c r="E107" s="92">
        <v>0</v>
      </c>
      <c r="F107" s="92">
        <v>0</v>
      </c>
      <c r="G107" s="92">
        <v>0</v>
      </c>
      <c r="H107" s="92">
        <v>0</v>
      </c>
      <c r="I107" s="92">
        <v>0</v>
      </c>
      <c r="J107" s="92">
        <v>0</v>
      </c>
      <c r="K107" s="92">
        <v>0</v>
      </c>
      <c r="L107" s="92">
        <v>0</v>
      </c>
    </row>
    <row r="108" spans="1:12" x14ac:dyDescent="0.3">
      <c r="A108" s="203"/>
      <c r="B108" s="203"/>
      <c r="C108" s="49" t="s">
        <v>100</v>
      </c>
      <c r="D108" s="111">
        <v>0</v>
      </c>
      <c r="E108" s="92">
        <v>0</v>
      </c>
      <c r="F108" s="92">
        <v>0</v>
      </c>
      <c r="G108" s="92">
        <v>0</v>
      </c>
      <c r="H108" s="92">
        <v>0</v>
      </c>
      <c r="I108" s="92">
        <v>0</v>
      </c>
      <c r="J108" s="92">
        <v>0</v>
      </c>
      <c r="K108" s="92">
        <v>0</v>
      </c>
      <c r="L108" s="92">
        <v>0</v>
      </c>
    </row>
    <row r="109" spans="1:12" x14ac:dyDescent="0.3">
      <c r="A109" s="202" t="s">
        <v>84</v>
      </c>
      <c r="B109" s="202" t="s">
        <v>182</v>
      </c>
      <c r="C109" s="47" t="s">
        <v>94</v>
      </c>
      <c r="D109" s="111">
        <v>188289.4</v>
      </c>
      <c r="E109" s="90">
        <v>10044.9</v>
      </c>
      <c r="F109" s="90">
        <v>32205.599999999999</v>
      </c>
      <c r="G109" s="90">
        <v>42026.1</v>
      </c>
      <c r="H109" s="90">
        <v>39500.9</v>
      </c>
      <c r="I109" s="90">
        <v>39500.9</v>
      </c>
      <c r="J109" s="90">
        <v>8337</v>
      </c>
      <c r="K109" s="90">
        <v>8337</v>
      </c>
      <c r="L109" s="90">
        <v>8337</v>
      </c>
    </row>
    <row r="110" spans="1:12" x14ac:dyDescent="0.3">
      <c r="A110" s="203"/>
      <c r="B110" s="203"/>
      <c r="C110" s="48" t="s">
        <v>95</v>
      </c>
      <c r="D110" s="111">
        <v>0</v>
      </c>
      <c r="E110" s="90">
        <v>0</v>
      </c>
      <c r="F110" s="90">
        <v>0</v>
      </c>
      <c r="G110" s="90">
        <v>0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</row>
    <row r="111" spans="1:12" x14ac:dyDescent="0.3">
      <c r="A111" s="203"/>
      <c r="B111" s="203"/>
      <c r="C111" s="49" t="s">
        <v>96</v>
      </c>
      <c r="D111" s="111">
        <v>0</v>
      </c>
      <c r="E111" s="90">
        <v>0</v>
      </c>
      <c r="F111" s="90">
        <v>0</v>
      </c>
      <c r="G111" s="90">
        <v>0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</row>
    <row r="112" spans="1:12" ht="31.2" x14ac:dyDescent="0.3">
      <c r="A112" s="203"/>
      <c r="B112" s="203"/>
      <c r="C112" s="49" t="s">
        <v>97</v>
      </c>
      <c r="D112" s="111">
        <v>188289.4</v>
      </c>
      <c r="E112" s="90">
        <v>10044.9</v>
      </c>
      <c r="F112" s="90">
        <v>32205.599999999999</v>
      </c>
      <c r="G112" s="90">
        <v>42026.1</v>
      </c>
      <c r="H112" s="90">
        <v>39500.9</v>
      </c>
      <c r="I112" s="90">
        <v>39500.9</v>
      </c>
      <c r="J112" s="90">
        <v>8337</v>
      </c>
      <c r="K112" s="90">
        <v>8337</v>
      </c>
      <c r="L112" s="90">
        <v>8337</v>
      </c>
    </row>
    <row r="113" spans="1:12" x14ac:dyDescent="0.3">
      <c r="A113" s="203"/>
      <c r="B113" s="203"/>
      <c r="C113" s="50" t="s">
        <v>98</v>
      </c>
      <c r="D113" s="111">
        <v>0</v>
      </c>
      <c r="E113" s="90">
        <v>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</row>
    <row r="114" spans="1:12" x14ac:dyDescent="0.3">
      <c r="A114" s="203"/>
      <c r="B114" s="203"/>
      <c r="C114" s="49" t="s">
        <v>102</v>
      </c>
      <c r="D114" s="111">
        <v>0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</row>
    <row r="115" spans="1:12" x14ac:dyDescent="0.3">
      <c r="A115" s="204"/>
      <c r="B115" s="204"/>
      <c r="C115" s="49" t="s">
        <v>100</v>
      </c>
      <c r="D115" s="111">
        <v>0</v>
      </c>
      <c r="E115" s="90">
        <v>0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  <c r="L115" s="90">
        <v>0</v>
      </c>
    </row>
    <row r="116" spans="1:12" x14ac:dyDescent="0.3">
      <c r="A116" s="52" t="s">
        <v>101</v>
      </c>
      <c r="B116" s="53"/>
      <c r="C116" s="56"/>
      <c r="D116" s="111"/>
      <c r="E116" s="92"/>
      <c r="F116" s="92"/>
      <c r="G116" s="92"/>
      <c r="H116" s="92"/>
      <c r="I116" s="92"/>
      <c r="J116" s="92"/>
      <c r="K116" s="92"/>
      <c r="L116" s="92"/>
    </row>
    <row r="117" spans="1:12" x14ac:dyDescent="0.3">
      <c r="A117" s="202" t="s">
        <v>86</v>
      </c>
      <c r="B117" s="216" t="s">
        <v>64</v>
      </c>
      <c r="C117" s="47" t="s">
        <v>94</v>
      </c>
      <c r="D117" s="111">
        <v>77156.899999999994</v>
      </c>
      <c r="E117" s="90">
        <v>10044.9</v>
      </c>
      <c r="F117" s="90">
        <v>10852.1</v>
      </c>
      <c r="G117" s="90">
        <v>11330.1</v>
      </c>
      <c r="H117" s="90">
        <v>9959.4</v>
      </c>
      <c r="I117" s="90">
        <v>9959.4</v>
      </c>
      <c r="J117" s="90">
        <v>8337</v>
      </c>
      <c r="K117" s="90">
        <v>8337</v>
      </c>
      <c r="L117" s="90">
        <v>8337</v>
      </c>
    </row>
    <row r="118" spans="1:12" x14ac:dyDescent="0.3">
      <c r="A118" s="203"/>
      <c r="B118" s="217"/>
      <c r="C118" s="48" t="s">
        <v>95</v>
      </c>
      <c r="D118" s="111">
        <v>0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  <c r="L118" s="90">
        <v>0</v>
      </c>
    </row>
    <row r="119" spans="1:12" x14ac:dyDescent="0.3">
      <c r="A119" s="203"/>
      <c r="B119" s="217"/>
      <c r="C119" s="49" t="s">
        <v>96</v>
      </c>
      <c r="D119" s="111">
        <v>0</v>
      </c>
      <c r="E119" s="90">
        <v>0</v>
      </c>
      <c r="F119" s="90">
        <v>0</v>
      </c>
      <c r="G119" s="90">
        <v>0</v>
      </c>
      <c r="H119" s="90">
        <v>0</v>
      </c>
      <c r="I119" s="90">
        <v>0</v>
      </c>
      <c r="J119" s="90">
        <v>0</v>
      </c>
      <c r="K119" s="90">
        <v>0</v>
      </c>
      <c r="L119" s="90">
        <v>0</v>
      </c>
    </row>
    <row r="120" spans="1:12" ht="31.2" x14ac:dyDescent="0.3">
      <c r="A120" s="203"/>
      <c r="B120" s="217"/>
      <c r="C120" s="49" t="s">
        <v>97</v>
      </c>
      <c r="D120" s="111">
        <v>77156.899999999994</v>
      </c>
      <c r="E120" s="72">
        <v>10044.9</v>
      </c>
      <c r="F120" s="72">
        <v>10852.1</v>
      </c>
      <c r="G120" s="72">
        <v>11330.1</v>
      </c>
      <c r="H120" s="72">
        <v>9959.4</v>
      </c>
      <c r="I120" s="72">
        <v>9959.4</v>
      </c>
      <c r="J120" s="72">
        <v>8337</v>
      </c>
      <c r="K120" s="72">
        <v>8337</v>
      </c>
      <c r="L120" s="72">
        <v>8337</v>
      </c>
    </row>
    <row r="121" spans="1:12" x14ac:dyDescent="0.3">
      <c r="A121" s="203"/>
      <c r="B121" s="217"/>
      <c r="C121" s="50" t="s">
        <v>98</v>
      </c>
      <c r="D121" s="111">
        <v>0</v>
      </c>
      <c r="E121" s="90">
        <v>0</v>
      </c>
      <c r="F121" s="90">
        <v>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90">
        <v>0</v>
      </c>
    </row>
    <row r="122" spans="1:12" x14ac:dyDescent="0.3">
      <c r="A122" s="203"/>
      <c r="B122" s="217"/>
      <c r="C122" s="49" t="s">
        <v>102</v>
      </c>
      <c r="D122" s="111">
        <v>0</v>
      </c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90">
        <v>0</v>
      </c>
    </row>
    <row r="123" spans="1:12" x14ac:dyDescent="0.3">
      <c r="A123" s="204"/>
      <c r="B123" s="218"/>
      <c r="C123" s="49" t="s">
        <v>100</v>
      </c>
      <c r="D123" s="111">
        <v>0</v>
      </c>
      <c r="E123" s="90">
        <v>0</v>
      </c>
      <c r="F123" s="90">
        <v>0</v>
      </c>
      <c r="G123" s="90">
        <v>0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</row>
    <row r="124" spans="1:12" x14ac:dyDescent="0.3">
      <c r="A124" s="202" t="s">
        <v>91</v>
      </c>
      <c r="B124" s="202" t="s">
        <v>235</v>
      </c>
      <c r="C124" s="47" t="s">
        <v>94</v>
      </c>
      <c r="D124" s="111">
        <v>0</v>
      </c>
      <c r="E124" s="90">
        <v>0</v>
      </c>
      <c r="F124" s="90">
        <v>0</v>
      </c>
      <c r="G124" s="90">
        <v>0</v>
      </c>
      <c r="H124" s="90">
        <v>0</v>
      </c>
      <c r="I124" s="90">
        <v>0</v>
      </c>
      <c r="J124" s="90">
        <v>0</v>
      </c>
      <c r="K124" s="90">
        <v>0</v>
      </c>
      <c r="L124" s="90">
        <v>0</v>
      </c>
    </row>
    <row r="125" spans="1:12" x14ac:dyDescent="0.3">
      <c r="A125" s="203"/>
      <c r="B125" s="203"/>
      <c r="C125" s="48" t="s">
        <v>95</v>
      </c>
      <c r="D125" s="111">
        <v>0</v>
      </c>
      <c r="E125" s="92">
        <v>0</v>
      </c>
      <c r="F125" s="92">
        <v>0</v>
      </c>
      <c r="G125" s="92">
        <v>0</v>
      </c>
      <c r="H125" s="92">
        <v>0</v>
      </c>
      <c r="I125" s="92">
        <v>0</v>
      </c>
      <c r="J125" s="92">
        <v>0</v>
      </c>
      <c r="K125" s="92">
        <v>0</v>
      </c>
      <c r="L125" s="92">
        <v>0</v>
      </c>
    </row>
    <row r="126" spans="1:12" x14ac:dyDescent="0.3">
      <c r="A126" s="203"/>
      <c r="B126" s="203"/>
      <c r="C126" s="49" t="s">
        <v>96</v>
      </c>
      <c r="D126" s="111">
        <v>0</v>
      </c>
      <c r="E126" s="82">
        <v>0</v>
      </c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>
        <v>0</v>
      </c>
      <c r="L126" s="82">
        <v>0</v>
      </c>
    </row>
    <row r="127" spans="1:12" ht="31.2" x14ac:dyDescent="0.3">
      <c r="A127" s="203"/>
      <c r="B127" s="203"/>
      <c r="C127" s="49" t="s">
        <v>97</v>
      </c>
      <c r="D127" s="111">
        <v>0</v>
      </c>
      <c r="E127" s="92">
        <v>0</v>
      </c>
      <c r="F127" s="92">
        <v>0</v>
      </c>
      <c r="G127" s="92">
        <v>0</v>
      </c>
      <c r="H127" s="92">
        <v>0</v>
      </c>
      <c r="I127" s="92">
        <v>0</v>
      </c>
      <c r="J127" s="92">
        <v>0</v>
      </c>
      <c r="K127" s="92">
        <v>0</v>
      </c>
      <c r="L127" s="92">
        <v>0</v>
      </c>
    </row>
    <row r="128" spans="1:12" x14ac:dyDescent="0.3">
      <c r="A128" s="203"/>
      <c r="B128" s="203"/>
      <c r="C128" s="50" t="s">
        <v>98</v>
      </c>
      <c r="D128" s="111">
        <v>0</v>
      </c>
      <c r="E128" s="90">
        <v>0</v>
      </c>
      <c r="F128" s="90">
        <v>0</v>
      </c>
      <c r="G128" s="90">
        <v>0</v>
      </c>
      <c r="H128" s="90">
        <v>0</v>
      </c>
      <c r="I128" s="90">
        <v>0</v>
      </c>
      <c r="J128" s="90">
        <v>0</v>
      </c>
      <c r="K128" s="90">
        <v>0</v>
      </c>
      <c r="L128" s="90">
        <v>0</v>
      </c>
    </row>
    <row r="129" spans="1:14" x14ac:dyDescent="0.3">
      <c r="A129" s="203"/>
      <c r="B129" s="203"/>
      <c r="C129" s="49" t="s">
        <v>102</v>
      </c>
      <c r="D129" s="111">
        <v>0</v>
      </c>
      <c r="E129" s="90">
        <v>0</v>
      </c>
      <c r="F129" s="90">
        <v>0</v>
      </c>
      <c r="G129" s="90">
        <v>0</v>
      </c>
      <c r="H129" s="90">
        <v>0</v>
      </c>
      <c r="I129" s="90">
        <v>0</v>
      </c>
      <c r="J129" s="90">
        <v>0</v>
      </c>
      <c r="K129" s="90">
        <v>0</v>
      </c>
      <c r="L129" s="90">
        <v>0</v>
      </c>
    </row>
    <row r="130" spans="1:14" x14ac:dyDescent="0.3">
      <c r="A130" s="204"/>
      <c r="B130" s="204"/>
      <c r="C130" s="51" t="s">
        <v>100</v>
      </c>
      <c r="D130" s="111">
        <v>0</v>
      </c>
      <c r="E130" s="90">
        <v>0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  <c r="L130" s="90">
        <v>0</v>
      </c>
    </row>
    <row r="131" spans="1:14" x14ac:dyDescent="0.3">
      <c r="A131" s="202" t="s">
        <v>281</v>
      </c>
      <c r="B131" s="216" t="s">
        <v>280</v>
      </c>
      <c r="C131" s="47" t="s">
        <v>94</v>
      </c>
      <c r="D131" s="111">
        <v>111132.5</v>
      </c>
      <c r="E131" s="90">
        <v>0</v>
      </c>
      <c r="F131" s="90">
        <v>21353.5</v>
      </c>
      <c r="G131" s="90">
        <v>30696</v>
      </c>
      <c r="H131" s="90">
        <v>29541.5</v>
      </c>
      <c r="I131" s="90">
        <v>29541.5</v>
      </c>
      <c r="J131" s="90">
        <v>0</v>
      </c>
      <c r="K131" s="90">
        <v>0</v>
      </c>
      <c r="L131" s="90">
        <v>0</v>
      </c>
    </row>
    <row r="132" spans="1:14" x14ac:dyDescent="0.3">
      <c r="A132" s="203"/>
      <c r="B132" s="217"/>
      <c r="C132" s="48" t="s">
        <v>95</v>
      </c>
      <c r="D132" s="111">
        <v>0</v>
      </c>
      <c r="E132" s="90">
        <v>0</v>
      </c>
      <c r="F132" s="90">
        <v>0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  <c r="L132" s="90">
        <v>0</v>
      </c>
    </row>
    <row r="133" spans="1:14" x14ac:dyDescent="0.3">
      <c r="A133" s="203"/>
      <c r="B133" s="217"/>
      <c r="C133" s="49" t="s">
        <v>96</v>
      </c>
      <c r="D133" s="111">
        <v>0</v>
      </c>
      <c r="E133" s="90">
        <v>0</v>
      </c>
      <c r="F133" s="90">
        <v>0</v>
      </c>
      <c r="G133" s="90">
        <v>0</v>
      </c>
      <c r="H133" s="90">
        <v>0</v>
      </c>
      <c r="I133" s="90">
        <v>0</v>
      </c>
      <c r="J133" s="90">
        <v>0</v>
      </c>
      <c r="K133" s="90">
        <v>0</v>
      </c>
      <c r="L133" s="90">
        <v>0</v>
      </c>
    </row>
    <row r="134" spans="1:14" ht="31.2" x14ac:dyDescent="0.3">
      <c r="A134" s="203"/>
      <c r="B134" s="217"/>
      <c r="C134" s="49" t="s">
        <v>97</v>
      </c>
      <c r="D134" s="111">
        <v>111132.5</v>
      </c>
      <c r="E134" s="72">
        <v>0</v>
      </c>
      <c r="F134" s="72">
        <v>21353.5</v>
      </c>
      <c r="G134" s="72">
        <v>30696</v>
      </c>
      <c r="H134" s="72">
        <v>29541.5</v>
      </c>
      <c r="I134" s="72">
        <v>29541.5</v>
      </c>
      <c r="J134" s="72">
        <v>0</v>
      </c>
      <c r="K134" s="72">
        <v>0</v>
      </c>
      <c r="L134" s="72">
        <v>0</v>
      </c>
    </row>
    <row r="135" spans="1:14" x14ac:dyDescent="0.3">
      <c r="A135" s="203"/>
      <c r="B135" s="217"/>
      <c r="C135" s="50" t="s">
        <v>98</v>
      </c>
      <c r="D135" s="111">
        <v>0</v>
      </c>
      <c r="E135" s="90">
        <v>0</v>
      </c>
      <c r="F135" s="90">
        <v>0</v>
      </c>
      <c r="G135" s="90">
        <v>0</v>
      </c>
      <c r="H135" s="90">
        <v>0</v>
      </c>
      <c r="I135" s="90">
        <v>0</v>
      </c>
      <c r="J135" s="90">
        <v>0</v>
      </c>
      <c r="K135" s="90">
        <v>0</v>
      </c>
      <c r="L135" s="90">
        <v>0</v>
      </c>
    </row>
    <row r="136" spans="1:14" x14ac:dyDescent="0.3">
      <c r="A136" s="203"/>
      <c r="B136" s="217"/>
      <c r="C136" s="49" t="s">
        <v>102</v>
      </c>
      <c r="D136" s="111">
        <v>0</v>
      </c>
      <c r="E136" s="90">
        <v>0</v>
      </c>
      <c r="F136" s="90">
        <v>0</v>
      </c>
      <c r="G136" s="90">
        <v>0</v>
      </c>
      <c r="H136" s="90">
        <v>0</v>
      </c>
      <c r="I136" s="90">
        <v>0</v>
      </c>
      <c r="J136" s="90">
        <v>0</v>
      </c>
      <c r="K136" s="90">
        <v>0</v>
      </c>
      <c r="L136" s="90">
        <v>0</v>
      </c>
    </row>
    <row r="137" spans="1:14" x14ac:dyDescent="0.3">
      <c r="A137" s="204"/>
      <c r="B137" s="218"/>
      <c r="C137" s="49" t="s">
        <v>100</v>
      </c>
      <c r="D137" s="111">
        <v>0</v>
      </c>
      <c r="E137" s="90">
        <v>0</v>
      </c>
      <c r="F137" s="90">
        <v>0</v>
      </c>
      <c r="G137" s="90">
        <v>0</v>
      </c>
      <c r="H137" s="90">
        <v>0</v>
      </c>
      <c r="I137" s="90">
        <v>0</v>
      </c>
      <c r="J137" s="90">
        <v>0</v>
      </c>
      <c r="K137" s="90">
        <v>0</v>
      </c>
      <c r="L137" s="90">
        <v>0</v>
      </c>
    </row>
    <row r="140" spans="1:14" x14ac:dyDescent="0.3">
      <c r="A140" s="207" t="s">
        <v>148</v>
      </c>
      <c r="B140" s="207"/>
      <c r="C140" s="207"/>
      <c r="D140" s="112"/>
      <c r="E140" s="66"/>
      <c r="F140" s="66"/>
      <c r="M140" s="1"/>
      <c r="N140" s="1"/>
    </row>
    <row r="141" spans="1:14" x14ac:dyDescent="0.3">
      <c r="A141" s="164" t="s">
        <v>156</v>
      </c>
      <c r="B141" s="164"/>
      <c r="C141" s="164"/>
      <c r="E141" s="64"/>
      <c r="F141" s="64"/>
      <c r="J141" s="198" t="s">
        <v>42</v>
      </c>
      <c r="K141" s="198"/>
      <c r="L141" s="198"/>
    </row>
    <row r="142" spans="1:14" hidden="1" x14ac:dyDescent="0.3"/>
    <row r="143" spans="1:14" hidden="1" x14ac:dyDescent="0.3"/>
  </sheetData>
  <mergeCells count="48"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</mergeCells>
  <pageMargins left="0.51181102362204722" right="0.51181102362204722" top="0.55118110236220474" bottom="0.35433070866141736" header="0.31496062992125984" footer="0.31496062992125984"/>
  <pageSetup paperSize="9" scale="68" orientation="landscape" r:id="rId1"/>
  <rowBreaks count="4" manualBreakCount="4">
    <brk id="35" max="11" man="1"/>
    <brk id="72" max="11" man="1"/>
    <brk id="115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32"/>
  <sheetViews>
    <sheetView view="pageBreakPreview" zoomScale="70" zoomScaleNormal="80" zoomScaleSheetLayoutView="70" workbookViewId="0">
      <selection activeCell="M11" sqref="M11"/>
    </sheetView>
  </sheetViews>
  <sheetFormatPr defaultRowHeight="15.6" x14ac:dyDescent="0.3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20" customWidth="1"/>
    <col min="8" max="8" width="11.5546875" style="120" customWidth="1"/>
    <col min="9" max="9" width="12.6640625" style="120" customWidth="1"/>
    <col min="10" max="10" width="12.33203125" style="120" customWidth="1"/>
    <col min="11" max="11" width="10.88671875" bestFit="1" customWidth="1"/>
  </cols>
  <sheetData>
    <row r="1" spans="1:11" ht="19.5" customHeight="1" x14ac:dyDescent="0.3">
      <c r="E1" s="134"/>
      <c r="G1" s="164" t="s">
        <v>308</v>
      </c>
      <c r="H1" s="164"/>
      <c r="I1" s="164"/>
      <c r="J1" s="164"/>
    </row>
    <row r="2" spans="1:11" x14ac:dyDescent="0.3">
      <c r="E2" s="135"/>
      <c r="G2" s="233" t="s">
        <v>46</v>
      </c>
      <c r="H2" s="233"/>
      <c r="I2" s="233"/>
      <c r="J2" s="233"/>
    </row>
    <row r="3" spans="1:11" ht="16.5" customHeight="1" x14ac:dyDescent="0.3">
      <c r="E3" s="135"/>
      <c r="G3" s="164" t="s">
        <v>147</v>
      </c>
      <c r="H3" s="164"/>
      <c r="I3" s="164"/>
      <c r="J3" s="164"/>
    </row>
    <row r="4" spans="1:11" ht="19.5" customHeight="1" x14ac:dyDescent="0.3">
      <c r="E4" s="134"/>
      <c r="G4" s="164" t="s">
        <v>154</v>
      </c>
      <c r="H4" s="164"/>
      <c r="I4" s="164"/>
      <c r="J4" s="164"/>
    </row>
    <row r="6" spans="1:11" x14ac:dyDescent="0.3">
      <c r="A6" s="197" t="s">
        <v>271</v>
      </c>
      <c r="B6" s="197"/>
      <c r="C6" s="197"/>
      <c r="D6" s="197"/>
      <c r="E6" s="197"/>
      <c r="F6" s="197"/>
      <c r="G6" s="197"/>
      <c r="H6" s="197"/>
      <c r="I6" s="197"/>
      <c r="J6" s="197"/>
    </row>
    <row r="7" spans="1:11" x14ac:dyDescent="0.3">
      <c r="A7" s="197" t="s">
        <v>272</v>
      </c>
      <c r="B7" s="197"/>
      <c r="C7" s="197"/>
      <c r="D7" s="197"/>
      <c r="E7" s="197"/>
      <c r="F7" s="197"/>
      <c r="G7" s="197"/>
      <c r="H7" s="197"/>
      <c r="I7" s="197"/>
      <c r="J7" s="197"/>
    </row>
    <row r="8" spans="1:11" x14ac:dyDescent="0.3">
      <c r="A8" s="118"/>
      <c r="B8" s="118"/>
      <c r="C8" s="118"/>
      <c r="D8" s="118" t="s">
        <v>309</v>
      </c>
      <c r="E8" s="136"/>
      <c r="F8" s="118"/>
      <c r="G8" s="118"/>
      <c r="H8" s="118"/>
      <c r="I8" s="118"/>
      <c r="J8" s="118"/>
    </row>
    <row r="9" spans="1:11" ht="14.25" customHeight="1" x14ac:dyDescent="0.3">
      <c r="A9" s="118"/>
      <c r="B9" s="118"/>
      <c r="C9" s="118"/>
      <c r="D9" s="118"/>
      <c r="E9" s="136"/>
      <c r="F9" s="118"/>
    </row>
    <row r="10" spans="1:11" ht="47.25" customHeight="1" x14ac:dyDescent="0.3">
      <c r="A10" s="192" t="s">
        <v>47</v>
      </c>
      <c r="B10" s="192" t="s">
        <v>48</v>
      </c>
      <c r="C10" s="192" t="s">
        <v>159</v>
      </c>
      <c r="D10" s="192" t="s">
        <v>160</v>
      </c>
      <c r="E10" s="234" t="s">
        <v>262</v>
      </c>
      <c r="F10" s="171" t="s">
        <v>303</v>
      </c>
      <c r="G10" s="171"/>
      <c r="H10" s="171"/>
      <c r="I10" s="171"/>
      <c r="J10" s="171"/>
    </row>
    <row r="11" spans="1:11" ht="141.75" customHeight="1" x14ac:dyDescent="0.3">
      <c r="A11" s="194"/>
      <c r="B11" s="194"/>
      <c r="C11" s="194"/>
      <c r="D11" s="194"/>
      <c r="E11" s="235"/>
      <c r="F11" s="149" t="s">
        <v>68</v>
      </c>
      <c r="G11" s="150" t="s">
        <v>158</v>
      </c>
      <c r="H11" s="150" t="s">
        <v>96</v>
      </c>
      <c r="I11" s="150" t="s">
        <v>97</v>
      </c>
      <c r="J11" s="142" t="s">
        <v>263</v>
      </c>
    </row>
    <row r="12" spans="1:11" x14ac:dyDescent="0.3">
      <c r="A12" s="69">
        <v>1</v>
      </c>
      <c r="B12" s="69">
        <v>2</v>
      </c>
      <c r="C12" s="69">
        <v>3</v>
      </c>
      <c r="D12" s="69">
        <v>4</v>
      </c>
      <c r="E12" s="137">
        <v>5</v>
      </c>
      <c r="F12" s="69">
        <v>6</v>
      </c>
      <c r="G12" s="71">
        <v>7</v>
      </c>
      <c r="H12" s="71">
        <v>8</v>
      </c>
      <c r="I12" s="71">
        <v>9</v>
      </c>
      <c r="J12" s="71">
        <v>10</v>
      </c>
    </row>
    <row r="13" spans="1:11" ht="35.1" customHeight="1" x14ac:dyDescent="0.3">
      <c r="A13" s="192" t="s">
        <v>67</v>
      </c>
      <c r="B13" s="224" t="s">
        <v>227</v>
      </c>
      <c r="C13" s="219"/>
      <c r="D13" s="69" t="s">
        <v>68</v>
      </c>
      <c r="E13" s="137"/>
      <c r="F13" s="157">
        <f>SUM(G13:J13)</f>
        <v>133368.1</v>
      </c>
      <c r="G13" s="157">
        <f t="shared" ref="G13:I13" si="0">SUM(G14:G31)</f>
        <v>0</v>
      </c>
      <c r="H13" s="157">
        <f t="shared" si="0"/>
        <v>64225</v>
      </c>
      <c r="I13" s="157">
        <f t="shared" si="0"/>
        <v>69143.100000000006</v>
      </c>
      <c r="J13" s="157">
        <f>SUM(J14:J31)</f>
        <v>0</v>
      </c>
      <c r="K13" s="121"/>
    </row>
    <row r="14" spans="1:11" ht="35.1" customHeight="1" x14ac:dyDescent="0.3">
      <c r="A14" s="193"/>
      <c r="B14" s="225"/>
      <c r="C14" s="226"/>
      <c r="D14" s="69"/>
      <c r="E14" s="154" t="s">
        <v>295</v>
      </c>
      <c r="F14" s="157">
        <f>SUM(G14:J14)</f>
        <v>0</v>
      </c>
      <c r="G14" s="72">
        <f>G34</f>
        <v>0</v>
      </c>
      <c r="H14" s="72">
        <f t="shared" ref="H14:J15" si="1">H34</f>
        <v>0</v>
      </c>
      <c r="I14" s="72">
        <f t="shared" si="1"/>
        <v>0</v>
      </c>
      <c r="J14" s="72">
        <f t="shared" si="1"/>
        <v>0</v>
      </c>
    </row>
    <row r="15" spans="1:11" ht="35.1" customHeight="1" x14ac:dyDescent="0.3">
      <c r="A15" s="193"/>
      <c r="B15" s="225"/>
      <c r="C15" s="226"/>
      <c r="D15" s="69"/>
      <c r="E15" s="154" t="s">
        <v>305</v>
      </c>
      <c r="F15" s="157">
        <f>SUM(G15:J15)</f>
        <v>0</v>
      </c>
      <c r="G15" s="72">
        <f>G35</f>
        <v>0</v>
      </c>
      <c r="H15" s="72">
        <f t="shared" si="1"/>
        <v>0</v>
      </c>
      <c r="I15" s="72">
        <f t="shared" si="1"/>
        <v>0</v>
      </c>
      <c r="J15" s="72">
        <f t="shared" si="1"/>
        <v>0</v>
      </c>
    </row>
    <row r="16" spans="1:11" ht="35.1" customHeight="1" x14ac:dyDescent="0.3">
      <c r="A16" s="193"/>
      <c r="B16" s="225"/>
      <c r="C16" s="226"/>
      <c r="D16" s="147"/>
      <c r="E16" s="154" t="s">
        <v>298</v>
      </c>
      <c r="F16" s="157">
        <f t="shared" ref="F16:F29" si="2">SUM(G16:J16)</f>
        <v>0</v>
      </c>
      <c r="G16" s="72">
        <f>G40</f>
        <v>0</v>
      </c>
      <c r="H16" s="72">
        <f t="shared" ref="H16:J16" si="3">H40</f>
        <v>0</v>
      </c>
      <c r="I16" s="72">
        <f t="shared" si="3"/>
        <v>0</v>
      </c>
      <c r="J16" s="72">
        <f t="shared" si="3"/>
        <v>0</v>
      </c>
    </row>
    <row r="17" spans="1:14" ht="35.1" customHeight="1" x14ac:dyDescent="0.3">
      <c r="A17" s="193"/>
      <c r="B17" s="225"/>
      <c r="C17" s="226"/>
      <c r="D17" s="147"/>
      <c r="E17" s="154" t="s">
        <v>296</v>
      </c>
      <c r="F17" s="157">
        <f t="shared" si="2"/>
        <v>0</v>
      </c>
      <c r="G17" s="72">
        <f t="shared" ref="G17:I17" si="4">G36+G48</f>
        <v>0</v>
      </c>
      <c r="H17" s="72">
        <f t="shared" si="4"/>
        <v>0</v>
      </c>
      <c r="I17" s="72">
        <f t="shared" si="4"/>
        <v>0</v>
      </c>
      <c r="J17" s="72">
        <f>J36+J48</f>
        <v>0</v>
      </c>
    </row>
    <row r="18" spans="1:14" ht="35.1" customHeight="1" x14ac:dyDescent="0.3">
      <c r="A18" s="193"/>
      <c r="B18" s="225"/>
      <c r="C18" s="226"/>
      <c r="D18" s="147"/>
      <c r="E18" s="154" t="s">
        <v>293</v>
      </c>
      <c r="F18" s="157">
        <f t="shared" si="2"/>
        <v>0</v>
      </c>
      <c r="G18" s="72">
        <f>G37+G49</f>
        <v>0</v>
      </c>
      <c r="H18" s="72">
        <f>H37+H49</f>
        <v>0</v>
      </c>
      <c r="I18" s="72">
        <f>I37+I49</f>
        <v>0</v>
      </c>
      <c r="J18" s="72">
        <f>J37+J49</f>
        <v>0</v>
      </c>
      <c r="N18" s="94"/>
    </row>
    <row r="19" spans="1:14" ht="35.1" customHeight="1" x14ac:dyDescent="0.3">
      <c r="A19" s="193"/>
      <c r="B19" s="225"/>
      <c r="C19" s="226"/>
      <c r="D19" s="147"/>
      <c r="E19" s="154" t="s">
        <v>297</v>
      </c>
      <c r="F19" s="157">
        <f t="shared" si="2"/>
        <v>0</v>
      </c>
      <c r="G19" s="72">
        <f t="shared" ref="G19:I19" si="5">G38+G44+G50</f>
        <v>0</v>
      </c>
      <c r="H19" s="72">
        <f t="shared" si="5"/>
        <v>0</v>
      </c>
      <c r="I19" s="72">
        <f t="shared" si="5"/>
        <v>0</v>
      </c>
      <c r="J19" s="72">
        <f>J38+J44+J50</f>
        <v>0</v>
      </c>
    </row>
    <row r="20" spans="1:14" ht="35.1" customHeight="1" x14ac:dyDescent="0.3">
      <c r="A20" s="193"/>
      <c r="B20" s="225"/>
      <c r="C20" s="226"/>
      <c r="D20" s="147"/>
      <c r="E20" s="154" t="s">
        <v>300</v>
      </c>
      <c r="F20" s="157">
        <f t="shared" si="2"/>
        <v>0</v>
      </c>
      <c r="G20" s="72">
        <f t="shared" ref="G20:I20" si="6">G39</f>
        <v>0</v>
      </c>
      <c r="H20" s="72">
        <f t="shared" si="6"/>
        <v>0</v>
      </c>
      <c r="I20" s="72">
        <f t="shared" si="6"/>
        <v>0</v>
      </c>
      <c r="J20" s="72">
        <f>J39</f>
        <v>0</v>
      </c>
    </row>
    <row r="21" spans="1:14" ht="35.1" customHeight="1" x14ac:dyDescent="0.3">
      <c r="A21" s="193"/>
      <c r="B21" s="225"/>
      <c r="C21" s="226"/>
      <c r="D21" s="147"/>
      <c r="E21" s="154" t="s">
        <v>306</v>
      </c>
      <c r="F21" s="157">
        <f t="shared" si="2"/>
        <v>0</v>
      </c>
      <c r="G21" s="72">
        <f t="shared" ref="G21:I21" si="7">G51</f>
        <v>0</v>
      </c>
      <c r="H21" s="72">
        <f t="shared" si="7"/>
        <v>0</v>
      </c>
      <c r="I21" s="72">
        <f t="shared" si="7"/>
        <v>0</v>
      </c>
      <c r="J21" s="72">
        <f>J51</f>
        <v>0</v>
      </c>
    </row>
    <row r="22" spans="1:14" ht="35.1" customHeight="1" x14ac:dyDescent="0.3">
      <c r="A22" s="193"/>
      <c r="B22" s="225"/>
      <c r="C22" s="226"/>
      <c r="D22" s="147"/>
      <c r="E22" s="154" t="s">
        <v>294</v>
      </c>
      <c r="F22" s="157">
        <f t="shared" si="2"/>
        <v>0</v>
      </c>
      <c r="G22" s="72">
        <f t="shared" ref="G22:J23" si="8">G45</f>
        <v>0</v>
      </c>
      <c r="H22" s="72">
        <f t="shared" si="8"/>
        <v>0</v>
      </c>
      <c r="I22" s="72">
        <f>I45</f>
        <v>0</v>
      </c>
      <c r="J22" s="72">
        <f>J45</f>
        <v>0</v>
      </c>
    </row>
    <row r="23" spans="1:14" ht="35.1" customHeight="1" x14ac:dyDescent="0.3">
      <c r="A23" s="193"/>
      <c r="B23" s="225"/>
      <c r="C23" s="226"/>
      <c r="D23" s="147"/>
      <c r="E23" s="154" t="s">
        <v>301</v>
      </c>
      <c r="F23" s="157">
        <f t="shared" si="2"/>
        <v>0</v>
      </c>
      <c r="G23" s="72">
        <f>G46</f>
        <v>0</v>
      </c>
      <c r="H23" s="72">
        <f t="shared" si="8"/>
        <v>0</v>
      </c>
      <c r="I23" s="72">
        <f t="shared" si="8"/>
        <v>0</v>
      </c>
      <c r="J23" s="72">
        <f t="shared" si="8"/>
        <v>0</v>
      </c>
    </row>
    <row r="24" spans="1:14" ht="35.1" customHeight="1" x14ac:dyDescent="0.3">
      <c r="A24" s="193"/>
      <c r="B24" s="225"/>
      <c r="C24" s="226"/>
      <c r="D24" s="147"/>
      <c r="E24" s="154" t="s">
        <v>163</v>
      </c>
      <c r="F24" s="157">
        <f t="shared" si="2"/>
        <v>11330.1</v>
      </c>
      <c r="G24" s="72">
        <f>G116</f>
        <v>0</v>
      </c>
      <c r="H24" s="72">
        <f t="shared" ref="H24:J24" si="9">H116</f>
        <v>0</v>
      </c>
      <c r="I24" s="72">
        <f>I116</f>
        <v>11330.1</v>
      </c>
      <c r="J24" s="72">
        <f t="shared" si="9"/>
        <v>0</v>
      </c>
    </row>
    <row r="25" spans="1:14" ht="35.1" customHeight="1" x14ac:dyDescent="0.3">
      <c r="A25" s="193"/>
      <c r="B25" s="225"/>
      <c r="C25" s="226"/>
      <c r="D25" s="147"/>
      <c r="E25" s="154" t="s">
        <v>167</v>
      </c>
      <c r="F25" s="157">
        <f t="shared" si="2"/>
        <v>13000</v>
      </c>
      <c r="G25" s="72">
        <f>G55</f>
        <v>0</v>
      </c>
      <c r="H25" s="72">
        <f t="shared" ref="H25:J25" si="10">H55</f>
        <v>0</v>
      </c>
      <c r="I25" s="72">
        <f t="shared" si="10"/>
        <v>13000</v>
      </c>
      <c r="J25" s="72">
        <f t="shared" si="10"/>
        <v>0</v>
      </c>
    </row>
    <row r="26" spans="1:14" ht="35.1" customHeight="1" x14ac:dyDescent="0.3">
      <c r="A26" s="193"/>
      <c r="B26" s="225"/>
      <c r="C26" s="226"/>
      <c r="D26" s="147"/>
      <c r="E26" s="154" t="s">
        <v>291</v>
      </c>
      <c r="F26" s="72">
        <f>SUM(G26:J26)</f>
        <v>30696</v>
      </c>
      <c r="G26" s="72">
        <f t="shared" ref="G26:I26" si="11">G42+G53+G117+G57</f>
        <v>0</v>
      </c>
      <c r="H26" s="72">
        <f t="shared" si="11"/>
        <v>0</v>
      </c>
      <c r="I26" s="72">
        <f t="shared" si="11"/>
        <v>30696</v>
      </c>
      <c r="J26" s="72">
        <f>J42+J53+J117+J57</f>
        <v>0</v>
      </c>
    </row>
    <row r="27" spans="1:14" ht="35.1" customHeight="1" x14ac:dyDescent="0.3">
      <c r="A27" s="193"/>
      <c r="B27" s="225"/>
      <c r="C27" s="226"/>
      <c r="D27" s="147"/>
      <c r="E27" s="154" t="s">
        <v>299</v>
      </c>
      <c r="F27" s="157">
        <f>SUM(G27:J27)</f>
        <v>0</v>
      </c>
      <c r="G27" s="72">
        <f>G41</f>
        <v>0</v>
      </c>
      <c r="H27" s="72">
        <f t="shared" ref="H27:J27" si="12">H41</f>
        <v>0</v>
      </c>
      <c r="I27" s="72">
        <f t="shared" si="12"/>
        <v>0</v>
      </c>
      <c r="J27" s="72">
        <f t="shared" si="12"/>
        <v>0</v>
      </c>
    </row>
    <row r="28" spans="1:14" ht="35.1" customHeight="1" x14ac:dyDescent="0.3">
      <c r="A28" s="193"/>
      <c r="B28" s="225"/>
      <c r="C28" s="226"/>
      <c r="D28" s="147"/>
      <c r="E28" s="154" t="s">
        <v>166</v>
      </c>
      <c r="F28" s="157">
        <f t="shared" si="2"/>
        <v>9</v>
      </c>
      <c r="G28" s="72">
        <f>G58</f>
        <v>0</v>
      </c>
      <c r="H28" s="72">
        <f>H58</f>
        <v>0</v>
      </c>
      <c r="I28" s="72">
        <f t="shared" ref="I28:J28" si="13">I58</f>
        <v>9</v>
      </c>
      <c r="J28" s="72">
        <f t="shared" si="13"/>
        <v>0</v>
      </c>
    </row>
    <row r="29" spans="1:14" ht="35.1" customHeight="1" x14ac:dyDescent="0.3">
      <c r="A29" s="193"/>
      <c r="B29" s="225"/>
      <c r="C29" s="226"/>
      <c r="D29" s="147"/>
      <c r="E29" s="154" t="s">
        <v>165</v>
      </c>
      <c r="F29" s="157">
        <f t="shared" si="2"/>
        <v>23445</v>
      </c>
      <c r="G29" s="72">
        <f>G101</f>
        <v>0</v>
      </c>
      <c r="H29" s="72">
        <f t="shared" ref="H29:J30" si="14">H101</f>
        <v>10435</v>
      </c>
      <c r="I29" s="72">
        <f t="shared" si="14"/>
        <v>13010</v>
      </c>
      <c r="J29" s="72">
        <f t="shared" si="14"/>
        <v>0</v>
      </c>
    </row>
    <row r="30" spans="1:14" ht="35.1" customHeight="1" x14ac:dyDescent="0.3">
      <c r="A30" s="193"/>
      <c r="B30" s="225"/>
      <c r="C30" s="226"/>
      <c r="D30" s="147"/>
      <c r="E30" s="154" t="s">
        <v>164</v>
      </c>
      <c r="F30" s="157">
        <f>SUM(G30:J30)</f>
        <v>0</v>
      </c>
      <c r="G30" s="72">
        <f>G102</f>
        <v>0</v>
      </c>
      <c r="H30" s="72">
        <f t="shared" si="14"/>
        <v>0</v>
      </c>
      <c r="I30" s="72">
        <f>I102</f>
        <v>0</v>
      </c>
      <c r="J30" s="72">
        <f t="shared" si="14"/>
        <v>0</v>
      </c>
    </row>
    <row r="31" spans="1:14" ht="35.1" customHeight="1" x14ac:dyDescent="0.3">
      <c r="A31" s="194"/>
      <c r="B31" s="227"/>
      <c r="C31" s="220"/>
      <c r="D31" s="147"/>
      <c r="E31" s="154" t="s">
        <v>174</v>
      </c>
      <c r="F31" s="72">
        <f>SUM(G31:J31)</f>
        <v>54888</v>
      </c>
      <c r="G31" s="72">
        <f t="shared" ref="G31" si="15">G103+G59</f>
        <v>0</v>
      </c>
      <c r="H31" s="72">
        <f>H103+H59</f>
        <v>53790</v>
      </c>
      <c r="I31" s="72">
        <f>I103+I59</f>
        <v>1098</v>
      </c>
      <c r="J31" s="72">
        <f>J103+J59</f>
        <v>0</v>
      </c>
    </row>
    <row r="32" spans="1:14" ht="35.1" customHeight="1" x14ac:dyDescent="0.3">
      <c r="A32" s="221" t="s">
        <v>49</v>
      </c>
      <c r="B32" s="192" t="s">
        <v>249</v>
      </c>
      <c r="C32" s="192" t="s">
        <v>289</v>
      </c>
      <c r="D32" s="142" t="s">
        <v>261</v>
      </c>
      <c r="E32" s="154"/>
      <c r="F32" s="157">
        <f>SUM(G32:J32)</f>
        <v>13009</v>
      </c>
      <c r="G32" s="72">
        <f>G33+G43+G47+G52+G54</f>
        <v>0</v>
      </c>
      <c r="H32" s="72">
        <f>H33+H43+H47+H52+H54</f>
        <v>0</v>
      </c>
      <c r="I32" s="72">
        <f>I33+I43+I47+I52+I54</f>
        <v>13009</v>
      </c>
      <c r="J32" s="72">
        <f>J33+J43+J47+J52+J54</f>
        <v>0</v>
      </c>
    </row>
    <row r="33" spans="1:10" ht="35.1" customHeight="1" x14ac:dyDescent="0.3">
      <c r="A33" s="222"/>
      <c r="B33" s="193"/>
      <c r="C33" s="193"/>
      <c r="D33" s="192" t="s">
        <v>224</v>
      </c>
      <c r="E33" s="154" t="s">
        <v>68</v>
      </c>
      <c r="F33" s="72">
        <f t="shared" ref="F33:I33" si="16">SUM(F34:F42)</f>
        <v>0</v>
      </c>
      <c r="G33" s="72">
        <f t="shared" si="16"/>
        <v>0</v>
      </c>
      <c r="H33" s="72">
        <f t="shared" si="16"/>
        <v>0</v>
      </c>
      <c r="I33" s="72">
        <f t="shared" si="16"/>
        <v>0</v>
      </c>
      <c r="J33" s="72">
        <f>SUM(J34:J42)</f>
        <v>0</v>
      </c>
    </row>
    <row r="34" spans="1:10" ht="35.1" customHeight="1" x14ac:dyDescent="0.3">
      <c r="A34" s="222"/>
      <c r="B34" s="193"/>
      <c r="C34" s="193"/>
      <c r="D34" s="193"/>
      <c r="E34" s="154" t="s">
        <v>295</v>
      </c>
      <c r="F34" s="157">
        <f t="shared" ref="F34:F42" si="17">G34+H34+I34+J34</f>
        <v>0</v>
      </c>
      <c r="G34" s="72">
        <f>G68</f>
        <v>0</v>
      </c>
      <c r="H34" s="72">
        <f t="shared" ref="H34:J35" si="18">H68</f>
        <v>0</v>
      </c>
      <c r="I34" s="72">
        <f t="shared" si="18"/>
        <v>0</v>
      </c>
      <c r="J34" s="72">
        <f t="shared" si="18"/>
        <v>0</v>
      </c>
    </row>
    <row r="35" spans="1:10" ht="35.1" customHeight="1" x14ac:dyDescent="0.3">
      <c r="A35" s="222"/>
      <c r="B35" s="193"/>
      <c r="C35" s="193"/>
      <c r="D35" s="193"/>
      <c r="E35" s="154" t="s">
        <v>307</v>
      </c>
      <c r="F35" s="157">
        <f t="shared" si="17"/>
        <v>0</v>
      </c>
      <c r="G35" s="72">
        <f>G69</f>
        <v>0</v>
      </c>
      <c r="H35" s="72">
        <f t="shared" si="18"/>
        <v>0</v>
      </c>
      <c r="I35" s="72">
        <f t="shared" si="18"/>
        <v>0</v>
      </c>
      <c r="J35" s="72">
        <f t="shared" si="18"/>
        <v>0</v>
      </c>
    </row>
    <row r="36" spans="1:10" ht="35.1" customHeight="1" x14ac:dyDescent="0.3">
      <c r="A36" s="222"/>
      <c r="B36" s="193"/>
      <c r="C36" s="193"/>
      <c r="D36" s="193"/>
      <c r="E36" s="154" t="s">
        <v>296</v>
      </c>
      <c r="F36" s="157">
        <f t="shared" si="17"/>
        <v>0</v>
      </c>
      <c r="G36" s="72">
        <f t="shared" ref="G36:J42" si="19">G70</f>
        <v>0</v>
      </c>
      <c r="H36" s="72">
        <f t="shared" si="19"/>
        <v>0</v>
      </c>
      <c r="I36" s="72">
        <f t="shared" si="19"/>
        <v>0</v>
      </c>
      <c r="J36" s="72">
        <f t="shared" si="19"/>
        <v>0</v>
      </c>
    </row>
    <row r="37" spans="1:10" ht="35.1" customHeight="1" x14ac:dyDescent="0.3">
      <c r="A37" s="222"/>
      <c r="B37" s="193"/>
      <c r="C37" s="193"/>
      <c r="D37" s="193"/>
      <c r="E37" s="154" t="s">
        <v>293</v>
      </c>
      <c r="F37" s="157">
        <f t="shared" si="17"/>
        <v>0</v>
      </c>
      <c r="G37" s="72">
        <f t="shared" si="19"/>
        <v>0</v>
      </c>
      <c r="H37" s="72">
        <f t="shared" si="19"/>
        <v>0</v>
      </c>
      <c r="I37" s="72">
        <f t="shared" si="19"/>
        <v>0</v>
      </c>
      <c r="J37" s="72">
        <f t="shared" si="19"/>
        <v>0</v>
      </c>
    </row>
    <row r="38" spans="1:10" ht="35.1" customHeight="1" x14ac:dyDescent="0.3">
      <c r="A38" s="222"/>
      <c r="B38" s="193"/>
      <c r="C38" s="193"/>
      <c r="D38" s="193"/>
      <c r="E38" s="154" t="s">
        <v>297</v>
      </c>
      <c r="F38" s="157">
        <f t="shared" si="17"/>
        <v>0</v>
      </c>
      <c r="G38" s="72">
        <f t="shared" si="19"/>
        <v>0</v>
      </c>
      <c r="H38" s="72">
        <f t="shared" si="19"/>
        <v>0</v>
      </c>
      <c r="I38" s="72">
        <f t="shared" si="19"/>
        <v>0</v>
      </c>
      <c r="J38" s="72">
        <f t="shared" si="19"/>
        <v>0</v>
      </c>
    </row>
    <row r="39" spans="1:10" ht="35.1" customHeight="1" x14ac:dyDescent="0.3">
      <c r="A39" s="222"/>
      <c r="B39" s="193"/>
      <c r="C39" s="193"/>
      <c r="D39" s="193"/>
      <c r="E39" s="154" t="s">
        <v>300</v>
      </c>
      <c r="F39" s="157">
        <f t="shared" si="17"/>
        <v>0</v>
      </c>
      <c r="G39" s="72">
        <f t="shared" si="19"/>
        <v>0</v>
      </c>
      <c r="H39" s="72">
        <f t="shared" si="19"/>
        <v>0</v>
      </c>
      <c r="I39" s="72">
        <f t="shared" si="19"/>
        <v>0</v>
      </c>
      <c r="J39" s="72">
        <f t="shared" si="19"/>
        <v>0</v>
      </c>
    </row>
    <row r="40" spans="1:10" ht="35.1" customHeight="1" x14ac:dyDescent="0.3">
      <c r="A40" s="222"/>
      <c r="B40" s="193"/>
      <c r="C40" s="193"/>
      <c r="D40" s="193"/>
      <c r="E40" s="131" t="s">
        <v>298</v>
      </c>
      <c r="F40" s="157">
        <f t="shared" si="17"/>
        <v>0</v>
      </c>
      <c r="G40" s="72">
        <f>G74</f>
        <v>0</v>
      </c>
      <c r="H40" s="72">
        <f t="shared" si="19"/>
        <v>0</v>
      </c>
      <c r="I40" s="72">
        <f t="shared" si="19"/>
        <v>0</v>
      </c>
      <c r="J40" s="72">
        <f t="shared" si="19"/>
        <v>0</v>
      </c>
    </row>
    <row r="41" spans="1:10" ht="35.1" customHeight="1" x14ac:dyDescent="0.3">
      <c r="A41" s="222"/>
      <c r="B41" s="193"/>
      <c r="C41" s="193"/>
      <c r="D41" s="193"/>
      <c r="E41" s="131" t="s">
        <v>299</v>
      </c>
      <c r="F41" s="157">
        <f t="shared" si="17"/>
        <v>0</v>
      </c>
      <c r="G41" s="72">
        <f>G75</f>
        <v>0</v>
      </c>
      <c r="H41" s="72">
        <f t="shared" si="19"/>
        <v>0</v>
      </c>
      <c r="I41" s="72">
        <f>I75</f>
        <v>0</v>
      </c>
      <c r="J41" s="72">
        <f t="shared" si="19"/>
        <v>0</v>
      </c>
    </row>
    <row r="42" spans="1:10" ht="35.1" customHeight="1" x14ac:dyDescent="0.3">
      <c r="A42" s="222"/>
      <c r="B42" s="193"/>
      <c r="C42" s="193"/>
      <c r="D42" s="194"/>
      <c r="E42" s="131" t="s">
        <v>291</v>
      </c>
      <c r="F42" s="157">
        <f t="shared" si="17"/>
        <v>0</v>
      </c>
      <c r="G42" s="72">
        <f>G76</f>
        <v>0</v>
      </c>
      <c r="H42" s="72">
        <f t="shared" si="19"/>
        <v>0</v>
      </c>
      <c r="I42" s="72">
        <f>I76</f>
        <v>0</v>
      </c>
      <c r="J42" s="72">
        <f t="shared" si="19"/>
        <v>0</v>
      </c>
    </row>
    <row r="43" spans="1:10" ht="53.25" customHeight="1" x14ac:dyDescent="0.3">
      <c r="A43" s="222"/>
      <c r="B43" s="193"/>
      <c r="C43" s="193"/>
      <c r="D43" s="192" t="s">
        <v>226</v>
      </c>
      <c r="E43" s="131" t="s">
        <v>68</v>
      </c>
      <c r="F43" s="157">
        <f>G43+H43+I43+J43</f>
        <v>0</v>
      </c>
      <c r="G43" s="72">
        <f>SUM(G44:G46)</f>
        <v>0</v>
      </c>
      <c r="H43" s="72">
        <f t="shared" ref="H43:I43" si="20">SUM(H44:H46)</f>
        <v>0</v>
      </c>
      <c r="I43" s="72">
        <f t="shared" si="20"/>
        <v>0</v>
      </c>
      <c r="J43" s="72">
        <f>SUM(J44:J46)</f>
        <v>0</v>
      </c>
    </row>
    <row r="44" spans="1:10" ht="37.799999999999997" customHeight="1" x14ac:dyDescent="0.3">
      <c r="A44" s="222"/>
      <c r="B44" s="193"/>
      <c r="C44" s="193"/>
      <c r="D44" s="193"/>
      <c r="E44" s="131" t="s">
        <v>297</v>
      </c>
      <c r="F44" s="72">
        <f t="shared" ref="F44:I46" si="21">F78</f>
        <v>0</v>
      </c>
      <c r="G44" s="72">
        <f t="shared" si="21"/>
        <v>0</v>
      </c>
      <c r="H44" s="72">
        <f t="shared" si="21"/>
        <v>0</v>
      </c>
      <c r="I44" s="72">
        <f t="shared" si="21"/>
        <v>0</v>
      </c>
      <c r="J44" s="72">
        <f>J78</f>
        <v>0</v>
      </c>
    </row>
    <row r="45" spans="1:10" ht="37.799999999999997" customHeight="1" x14ac:dyDescent="0.3">
      <c r="A45" s="222"/>
      <c r="B45" s="193"/>
      <c r="C45" s="193"/>
      <c r="D45" s="193"/>
      <c r="E45" s="131" t="s">
        <v>294</v>
      </c>
      <c r="F45" s="72">
        <f t="shared" si="21"/>
        <v>0</v>
      </c>
      <c r="G45" s="72">
        <f t="shared" si="21"/>
        <v>0</v>
      </c>
      <c r="H45" s="72">
        <f t="shared" si="21"/>
        <v>0</v>
      </c>
      <c r="I45" s="72">
        <f t="shared" si="21"/>
        <v>0</v>
      </c>
      <c r="J45" s="72">
        <f>J79</f>
        <v>0</v>
      </c>
    </row>
    <row r="46" spans="1:10" ht="34.200000000000003" customHeight="1" x14ac:dyDescent="0.3">
      <c r="A46" s="222"/>
      <c r="B46" s="193"/>
      <c r="C46" s="193"/>
      <c r="D46" s="194"/>
      <c r="E46" s="131" t="s">
        <v>301</v>
      </c>
      <c r="F46" s="72">
        <f t="shared" si="21"/>
        <v>0</v>
      </c>
      <c r="G46" s="72">
        <f t="shared" si="21"/>
        <v>0</v>
      </c>
      <c r="H46" s="72">
        <f t="shared" si="21"/>
        <v>0</v>
      </c>
      <c r="I46" s="72">
        <f t="shared" si="21"/>
        <v>0</v>
      </c>
      <c r="J46" s="72">
        <f>J80</f>
        <v>0</v>
      </c>
    </row>
    <row r="47" spans="1:10" ht="51.75" customHeight="1" x14ac:dyDescent="0.3">
      <c r="A47" s="222"/>
      <c r="B47" s="193"/>
      <c r="C47" s="193"/>
      <c r="D47" s="192" t="s">
        <v>225</v>
      </c>
      <c r="E47" s="131" t="s">
        <v>68</v>
      </c>
      <c r="F47" s="157">
        <f>G47+H47+I47+J47</f>
        <v>0</v>
      </c>
      <c r="G47" s="72">
        <f>SUM(G49:G51)</f>
        <v>0</v>
      </c>
      <c r="H47" s="72">
        <f>SUM(H49:H51)</f>
        <v>0</v>
      </c>
      <c r="I47" s="72">
        <f t="shared" ref="I47" si="22">SUM(I49:I51)</f>
        <v>0</v>
      </c>
      <c r="J47" s="72">
        <f>SUM(J49:J51)</f>
        <v>0</v>
      </c>
    </row>
    <row r="48" spans="1:10" ht="31.2" customHeight="1" x14ac:dyDescent="0.3">
      <c r="A48" s="222"/>
      <c r="B48" s="193"/>
      <c r="C48" s="193"/>
      <c r="D48" s="193"/>
      <c r="E48" s="131" t="s">
        <v>296</v>
      </c>
      <c r="F48" s="72">
        <f t="shared" ref="F48:I51" si="23">F82</f>
        <v>0</v>
      </c>
      <c r="G48" s="72">
        <f t="shared" si="23"/>
        <v>0</v>
      </c>
      <c r="H48" s="72">
        <f t="shared" si="23"/>
        <v>0</v>
      </c>
      <c r="I48" s="72">
        <f t="shared" si="23"/>
        <v>0</v>
      </c>
      <c r="J48" s="72">
        <f>J82</f>
        <v>0</v>
      </c>
    </row>
    <row r="49" spans="1:10" ht="35.1" customHeight="1" x14ac:dyDescent="0.3">
      <c r="A49" s="222"/>
      <c r="B49" s="193"/>
      <c r="C49" s="193"/>
      <c r="D49" s="193"/>
      <c r="E49" s="131" t="s">
        <v>293</v>
      </c>
      <c r="F49" s="72">
        <f t="shared" si="23"/>
        <v>0</v>
      </c>
      <c r="G49" s="72">
        <f t="shared" si="23"/>
        <v>0</v>
      </c>
      <c r="H49" s="72">
        <f t="shared" si="23"/>
        <v>0</v>
      </c>
      <c r="I49" s="72">
        <f t="shared" si="23"/>
        <v>0</v>
      </c>
      <c r="J49" s="72">
        <f>J83</f>
        <v>0</v>
      </c>
    </row>
    <row r="50" spans="1:10" ht="35.1" customHeight="1" x14ac:dyDescent="0.3">
      <c r="A50" s="222"/>
      <c r="B50" s="193"/>
      <c r="C50" s="193"/>
      <c r="D50" s="193"/>
      <c r="E50" s="131" t="s">
        <v>297</v>
      </c>
      <c r="F50" s="72">
        <f t="shared" si="23"/>
        <v>0</v>
      </c>
      <c r="G50" s="72">
        <f t="shared" si="23"/>
        <v>0</v>
      </c>
      <c r="H50" s="72">
        <f t="shared" si="23"/>
        <v>0</v>
      </c>
      <c r="I50" s="72">
        <f t="shared" si="23"/>
        <v>0</v>
      </c>
      <c r="J50" s="72">
        <f>J84</f>
        <v>0</v>
      </c>
    </row>
    <row r="51" spans="1:10" ht="35.1" customHeight="1" x14ac:dyDescent="0.3">
      <c r="A51" s="222"/>
      <c r="B51" s="193"/>
      <c r="C51" s="193"/>
      <c r="D51" s="194"/>
      <c r="E51" s="131" t="s">
        <v>306</v>
      </c>
      <c r="F51" s="72">
        <f t="shared" si="23"/>
        <v>0</v>
      </c>
      <c r="G51" s="72">
        <f t="shared" si="23"/>
        <v>0</v>
      </c>
      <c r="H51" s="72">
        <f t="shared" si="23"/>
        <v>0</v>
      </c>
      <c r="I51" s="72">
        <f t="shared" si="23"/>
        <v>0</v>
      </c>
      <c r="J51" s="72">
        <f>J85</f>
        <v>0</v>
      </c>
    </row>
    <row r="52" spans="1:10" ht="35.1" customHeight="1" x14ac:dyDescent="0.3">
      <c r="A52" s="222"/>
      <c r="B52" s="193"/>
      <c r="C52" s="193"/>
      <c r="D52" s="192" t="s">
        <v>302</v>
      </c>
      <c r="E52" s="131" t="s">
        <v>68</v>
      </c>
      <c r="F52" s="72">
        <f t="shared" ref="F52:I52" si="24">F53</f>
        <v>0</v>
      </c>
      <c r="G52" s="72">
        <f t="shared" si="24"/>
        <v>0</v>
      </c>
      <c r="H52" s="72">
        <f t="shared" si="24"/>
        <v>0</v>
      </c>
      <c r="I52" s="72">
        <f t="shared" si="24"/>
        <v>0</v>
      </c>
      <c r="J52" s="72">
        <f>J53</f>
        <v>0</v>
      </c>
    </row>
    <row r="53" spans="1:10" ht="35.1" customHeight="1" x14ac:dyDescent="0.3">
      <c r="A53" s="222"/>
      <c r="B53" s="193"/>
      <c r="C53" s="193"/>
      <c r="D53" s="194"/>
      <c r="E53" s="131" t="s">
        <v>291</v>
      </c>
      <c r="F53" s="72">
        <f t="shared" ref="F53:I53" si="25">F86</f>
        <v>0</v>
      </c>
      <c r="G53" s="72">
        <f t="shared" si="25"/>
        <v>0</v>
      </c>
      <c r="H53" s="72">
        <f t="shared" si="25"/>
        <v>0</v>
      </c>
      <c r="I53" s="72">
        <f t="shared" si="25"/>
        <v>0</v>
      </c>
      <c r="J53" s="72">
        <f>J86</f>
        <v>0</v>
      </c>
    </row>
    <row r="54" spans="1:10" ht="35.1" customHeight="1" x14ac:dyDescent="0.3">
      <c r="A54" s="222"/>
      <c r="B54" s="193"/>
      <c r="C54" s="193"/>
      <c r="D54" s="192" t="s">
        <v>214</v>
      </c>
      <c r="E54" s="131" t="s">
        <v>68</v>
      </c>
      <c r="F54" s="72">
        <f t="shared" ref="F54:I54" si="26">SUM(F55:F59)</f>
        <v>13009</v>
      </c>
      <c r="G54" s="72">
        <f t="shared" si="26"/>
        <v>0</v>
      </c>
      <c r="H54" s="72">
        <f t="shared" si="26"/>
        <v>0</v>
      </c>
      <c r="I54" s="72">
        <f t="shared" si="26"/>
        <v>13009</v>
      </c>
      <c r="J54" s="72">
        <f>SUM(J55:J59)</f>
        <v>0</v>
      </c>
    </row>
    <row r="55" spans="1:10" ht="34.5" customHeight="1" x14ac:dyDescent="0.3">
      <c r="A55" s="222"/>
      <c r="B55" s="193"/>
      <c r="C55" s="193"/>
      <c r="D55" s="193"/>
      <c r="E55" s="131" t="s">
        <v>167</v>
      </c>
      <c r="F55" s="157">
        <f t="shared" ref="F55:F58" si="27">G55+H55+I55+J55</f>
        <v>13000</v>
      </c>
      <c r="G55" s="72">
        <f>G89</f>
        <v>0</v>
      </c>
      <c r="H55" s="72">
        <f>H89</f>
        <v>0</v>
      </c>
      <c r="I55" s="72">
        <f>I89</f>
        <v>13000</v>
      </c>
      <c r="J55" s="72">
        <f t="shared" ref="J55" si="28">J89</f>
        <v>0</v>
      </c>
    </row>
    <row r="56" spans="1:10" ht="34.5" customHeight="1" x14ac:dyDescent="0.3">
      <c r="A56" s="222"/>
      <c r="B56" s="193"/>
      <c r="C56" s="193"/>
      <c r="D56" s="193"/>
      <c r="E56" s="131" t="s">
        <v>291</v>
      </c>
      <c r="F56" s="157">
        <f t="shared" si="27"/>
        <v>0</v>
      </c>
      <c r="G56" s="72">
        <f t="shared" ref="G56:I56" si="29">G91</f>
        <v>0</v>
      </c>
      <c r="H56" s="72">
        <f t="shared" si="29"/>
        <v>0</v>
      </c>
      <c r="I56" s="72">
        <f t="shared" si="29"/>
        <v>0</v>
      </c>
      <c r="J56" s="72">
        <f>J91</f>
        <v>0</v>
      </c>
    </row>
    <row r="57" spans="1:10" ht="35.1" customHeight="1" x14ac:dyDescent="0.3">
      <c r="A57" s="222"/>
      <c r="B57" s="193"/>
      <c r="C57" s="193"/>
      <c r="D57" s="193"/>
      <c r="E57" s="131" t="s">
        <v>291</v>
      </c>
      <c r="F57" s="157">
        <f>G57+H57+I57+J57</f>
        <v>0</v>
      </c>
      <c r="G57" s="72">
        <f>G90</f>
        <v>0</v>
      </c>
      <c r="H57" s="72">
        <f>H90</f>
        <v>0</v>
      </c>
      <c r="I57" s="72">
        <f>I90</f>
        <v>0</v>
      </c>
      <c r="J57" s="72">
        <f t="shared" ref="J57" si="30">J90</f>
        <v>0</v>
      </c>
    </row>
    <row r="58" spans="1:10" ht="35.1" customHeight="1" x14ac:dyDescent="0.3">
      <c r="A58" s="222"/>
      <c r="B58" s="193"/>
      <c r="C58" s="193"/>
      <c r="D58" s="193"/>
      <c r="E58" s="131" t="s">
        <v>166</v>
      </c>
      <c r="F58" s="157">
        <f t="shared" si="27"/>
        <v>9</v>
      </c>
      <c r="G58" s="72">
        <f>G94</f>
        <v>0</v>
      </c>
      <c r="H58" s="72">
        <f>H94</f>
        <v>0</v>
      </c>
      <c r="I58" s="72">
        <f t="shared" ref="I58:J58" si="31">I94</f>
        <v>9</v>
      </c>
      <c r="J58" s="72">
        <f t="shared" si="31"/>
        <v>0</v>
      </c>
    </row>
    <row r="59" spans="1:10" ht="35.1" customHeight="1" x14ac:dyDescent="0.3">
      <c r="A59" s="223"/>
      <c r="B59" s="194"/>
      <c r="C59" s="194"/>
      <c r="D59" s="194"/>
      <c r="E59" s="154" t="s">
        <v>174</v>
      </c>
      <c r="F59" s="72">
        <f t="shared" ref="F59:I59" si="32">F92</f>
        <v>0</v>
      </c>
      <c r="G59" s="72">
        <f t="shared" si="32"/>
        <v>0</v>
      </c>
      <c r="H59" s="72">
        <f t="shared" si="32"/>
        <v>0</v>
      </c>
      <c r="I59" s="72">
        <f t="shared" si="32"/>
        <v>0</v>
      </c>
      <c r="J59" s="72">
        <f>J92</f>
        <v>0</v>
      </c>
    </row>
    <row r="60" spans="1:10" ht="66.75" customHeight="1" x14ac:dyDescent="0.3">
      <c r="A60" s="192" t="s">
        <v>88</v>
      </c>
      <c r="B60" s="171" t="s">
        <v>50</v>
      </c>
      <c r="C60" s="219" t="s">
        <v>51</v>
      </c>
      <c r="D60" s="192" t="s">
        <v>214</v>
      </c>
      <c r="E60" s="131" t="s">
        <v>68</v>
      </c>
      <c r="F60" s="157">
        <f t="shared" ref="F60:F63" si="33">G60+H60+I60+J60</f>
        <v>0</v>
      </c>
      <c r="G60" s="72">
        <v>0</v>
      </c>
      <c r="H60" s="72">
        <v>0</v>
      </c>
      <c r="I60" s="72">
        <v>0</v>
      </c>
      <c r="J60" s="72">
        <f>J94</f>
        <v>0</v>
      </c>
    </row>
    <row r="61" spans="1:10" ht="35.1" customHeight="1" x14ac:dyDescent="0.3">
      <c r="A61" s="194"/>
      <c r="B61" s="171"/>
      <c r="C61" s="220"/>
      <c r="D61" s="194"/>
      <c r="E61" s="154"/>
      <c r="F61" s="157">
        <f t="shared" si="33"/>
        <v>0</v>
      </c>
      <c r="G61" s="72">
        <v>0</v>
      </c>
      <c r="H61" s="72">
        <v>0</v>
      </c>
      <c r="I61" s="72">
        <v>0</v>
      </c>
      <c r="J61" s="72">
        <f>J95</f>
        <v>0</v>
      </c>
    </row>
    <row r="62" spans="1:10" ht="69.75" customHeight="1" x14ac:dyDescent="0.3">
      <c r="A62" s="192" t="s">
        <v>89</v>
      </c>
      <c r="B62" s="192" t="s">
        <v>236</v>
      </c>
      <c r="C62" s="192" t="s">
        <v>238</v>
      </c>
      <c r="D62" s="192" t="s">
        <v>214</v>
      </c>
      <c r="E62" s="154" t="s">
        <v>68</v>
      </c>
      <c r="F62" s="157">
        <f t="shared" si="33"/>
        <v>0</v>
      </c>
      <c r="G62" s="72">
        <v>0</v>
      </c>
      <c r="H62" s="72">
        <v>0</v>
      </c>
      <c r="I62" s="72">
        <v>0</v>
      </c>
      <c r="J62" s="72">
        <f>J96</f>
        <v>0</v>
      </c>
    </row>
    <row r="63" spans="1:10" ht="69" customHeight="1" x14ac:dyDescent="0.3">
      <c r="A63" s="194"/>
      <c r="B63" s="194"/>
      <c r="C63" s="194"/>
      <c r="D63" s="194"/>
      <c r="E63" s="154"/>
      <c r="F63" s="157">
        <f t="shared" si="33"/>
        <v>0</v>
      </c>
      <c r="G63" s="72">
        <v>0</v>
      </c>
      <c r="H63" s="72">
        <v>0</v>
      </c>
      <c r="I63" s="72">
        <v>0</v>
      </c>
      <c r="J63" s="72">
        <f>J97</f>
        <v>0</v>
      </c>
    </row>
    <row r="64" spans="1:10" ht="63.6" customHeight="1" x14ac:dyDescent="0.3">
      <c r="A64" s="192" t="s">
        <v>90</v>
      </c>
      <c r="B64" s="192" t="s">
        <v>230</v>
      </c>
      <c r="C64" s="192" t="s">
        <v>239</v>
      </c>
      <c r="D64" s="192" t="s">
        <v>214</v>
      </c>
      <c r="E64" s="154" t="s">
        <v>68</v>
      </c>
      <c r="F64" s="157">
        <f>G64+H64+I64+J64</f>
        <v>0</v>
      </c>
      <c r="G64" s="155">
        <v>0</v>
      </c>
      <c r="H64" s="155">
        <v>0</v>
      </c>
      <c r="I64" s="155">
        <v>0</v>
      </c>
      <c r="J64" s="72">
        <f>J98</f>
        <v>0</v>
      </c>
    </row>
    <row r="65" spans="1:11" ht="27" customHeight="1" x14ac:dyDescent="0.3">
      <c r="A65" s="193"/>
      <c r="B65" s="193"/>
      <c r="C65" s="194"/>
      <c r="D65" s="193"/>
      <c r="E65" s="228"/>
      <c r="F65" s="232">
        <f>G65+H65+I65+J65</f>
        <v>0</v>
      </c>
      <c r="G65" s="230">
        <v>0</v>
      </c>
      <c r="H65" s="230">
        <v>0</v>
      </c>
      <c r="I65" s="230">
        <v>0</v>
      </c>
      <c r="J65" s="230">
        <f>J104</f>
        <v>0</v>
      </c>
    </row>
    <row r="66" spans="1:11" ht="114" customHeight="1" x14ac:dyDescent="0.3">
      <c r="A66" s="194"/>
      <c r="B66" s="194"/>
      <c r="C66" s="142" t="s">
        <v>246</v>
      </c>
      <c r="D66" s="194"/>
      <c r="E66" s="228"/>
      <c r="F66" s="232"/>
      <c r="G66" s="231"/>
      <c r="H66" s="231"/>
      <c r="I66" s="231"/>
      <c r="J66" s="231"/>
    </row>
    <row r="67" spans="1:11" ht="35.1" customHeight="1" x14ac:dyDescent="0.3">
      <c r="A67" s="192" t="s">
        <v>72</v>
      </c>
      <c r="B67" s="192" t="s">
        <v>231</v>
      </c>
      <c r="C67" s="192" t="s">
        <v>240</v>
      </c>
      <c r="D67" s="192" t="s">
        <v>224</v>
      </c>
      <c r="E67" s="154" t="s">
        <v>68</v>
      </c>
      <c r="F67" s="157">
        <f>SUM(F68:F76)</f>
        <v>0</v>
      </c>
      <c r="G67" s="157">
        <f t="shared" ref="G67:J67" si="34">SUM(G68:G76)</f>
        <v>0</v>
      </c>
      <c r="H67" s="157">
        <f t="shared" si="34"/>
        <v>0</v>
      </c>
      <c r="I67" s="157">
        <f t="shared" si="34"/>
        <v>0</v>
      </c>
      <c r="J67" s="157">
        <f t="shared" si="34"/>
        <v>0</v>
      </c>
      <c r="K67" s="121"/>
    </row>
    <row r="68" spans="1:11" ht="35.1" customHeight="1" x14ac:dyDescent="0.3">
      <c r="A68" s="193"/>
      <c r="B68" s="193"/>
      <c r="C68" s="193"/>
      <c r="D68" s="193"/>
      <c r="E68" s="154" t="s">
        <v>295</v>
      </c>
      <c r="F68" s="157">
        <f>SUM(G68:J68)</f>
        <v>0</v>
      </c>
      <c r="G68" s="156">
        <v>0</v>
      </c>
      <c r="H68" s="151">
        <v>0</v>
      </c>
      <c r="I68" s="151">
        <v>0</v>
      </c>
      <c r="J68" s="72">
        <v>0</v>
      </c>
    </row>
    <row r="69" spans="1:11" ht="35.1" customHeight="1" x14ac:dyDescent="0.3">
      <c r="A69" s="193"/>
      <c r="B69" s="193"/>
      <c r="C69" s="193"/>
      <c r="D69" s="193"/>
      <c r="E69" s="154" t="s">
        <v>305</v>
      </c>
      <c r="F69" s="157">
        <f>SUM(G69:J69)</f>
        <v>0</v>
      </c>
      <c r="G69" s="156">
        <v>0</v>
      </c>
      <c r="H69" s="151">
        <v>0</v>
      </c>
      <c r="I69" s="151">
        <v>0</v>
      </c>
      <c r="J69" s="72">
        <v>0</v>
      </c>
    </row>
    <row r="70" spans="1:11" ht="35.1" customHeight="1" x14ac:dyDescent="0.3">
      <c r="A70" s="193"/>
      <c r="B70" s="193"/>
      <c r="C70" s="193"/>
      <c r="D70" s="193"/>
      <c r="E70" s="154" t="s">
        <v>296</v>
      </c>
      <c r="F70" s="157">
        <f t="shared" ref="F70:F76" si="35">SUM(G70:J70)</f>
        <v>0</v>
      </c>
      <c r="G70" s="156">
        <v>0</v>
      </c>
      <c r="H70" s="151">
        <v>0</v>
      </c>
      <c r="I70" s="151">
        <v>0</v>
      </c>
      <c r="J70" s="72">
        <v>0</v>
      </c>
    </row>
    <row r="71" spans="1:11" ht="35.1" customHeight="1" x14ac:dyDescent="0.3">
      <c r="A71" s="193"/>
      <c r="B71" s="193"/>
      <c r="C71" s="193"/>
      <c r="D71" s="193"/>
      <c r="E71" s="154" t="s">
        <v>293</v>
      </c>
      <c r="F71" s="157">
        <f t="shared" si="35"/>
        <v>0</v>
      </c>
      <c r="G71" s="156">
        <v>0</v>
      </c>
      <c r="H71" s="151">
        <v>0</v>
      </c>
      <c r="I71" s="151">
        <v>0</v>
      </c>
      <c r="J71" s="72">
        <v>0</v>
      </c>
    </row>
    <row r="72" spans="1:11" ht="35.1" customHeight="1" x14ac:dyDescent="0.3">
      <c r="A72" s="193"/>
      <c r="B72" s="193"/>
      <c r="C72" s="193"/>
      <c r="D72" s="193"/>
      <c r="E72" s="154" t="s">
        <v>297</v>
      </c>
      <c r="F72" s="157">
        <f t="shared" si="35"/>
        <v>0</v>
      </c>
      <c r="G72" s="156">
        <v>0</v>
      </c>
      <c r="H72" s="151">
        <v>0</v>
      </c>
      <c r="I72" s="151">
        <v>0</v>
      </c>
      <c r="J72" s="72">
        <v>0</v>
      </c>
    </row>
    <row r="73" spans="1:11" ht="35.1" customHeight="1" x14ac:dyDescent="0.3">
      <c r="A73" s="193"/>
      <c r="B73" s="193"/>
      <c r="C73" s="193"/>
      <c r="D73" s="193"/>
      <c r="E73" s="154" t="s">
        <v>300</v>
      </c>
      <c r="F73" s="157">
        <f t="shared" si="35"/>
        <v>0</v>
      </c>
      <c r="G73" s="156">
        <v>0</v>
      </c>
      <c r="H73" s="151">
        <v>0</v>
      </c>
      <c r="I73" s="151">
        <v>0</v>
      </c>
      <c r="J73" s="72">
        <v>0</v>
      </c>
    </row>
    <row r="74" spans="1:11" ht="35.1" customHeight="1" x14ac:dyDescent="0.3">
      <c r="A74" s="193"/>
      <c r="B74" s="193"/>
      <c r="C74" s="193"/>
      <c r="D74" s="193"/>
      <c r="E74" s="131" t="s">
        <v>298</v>
      </c>
      <c r="F74" s="157">
        <f t="shared" si="35"/>
        <v>0</v>
      </c>
      <c r="G74" s="72">
        <v>0</v>
      </c>
      <c r="H74" s="92">
        <v>0</v>
      </c>
      <c r="I74" s="92">
        <v>0</v>
      </c>
      <c r="J74" s="72">
        <f>J106</f>
        <v>0</v>
      </c>
    </row>
    <row r="75" spans="1:11" ht="35.1" customHeight="1" x14ac:dyDescent="0.3">
      <c r="A75" s="193"/>
      <c r="B75" s="193"/>
      <c r="C75" s="193"/>
      <c r="D75" s="193"/>
      <c r="E75" s="131" t="s">
        <v>299</v>
      </c>
      <c r="F75" s="157">
        <f t="shared" si="35"/>
        <v>0</v>
      </c>
      <c r="G75" s="72">
        <v>0</v>
      </c>
      <c r="H75" s="92">
        <v>0</v>
      </c>
      <c r="I75" s="92">
        <v>0</v>
      </c>
      <c r="J75" s="72">
        <f>J107</f>
        <v>0</v>
      </c>
    </row>
    <row r="76" spans="1:11" ht="35.1" customHeight="1" x14ac:dyDescent="0.3">
      <c r="A76" s="193"/>
      <c r="B76" s="193"/>
      <c r="C76" s="193"/>
      <c r="D76" s="194"/>
      <c r="E76" s="131" t="s">
        <v>291</v>
      </c>
      <c r="F76" s="157">
        <f t="shared" si="35"/>
        <v>0</v>
      </c>
      <c r="G76" s="72">
        <v>0</v>
      </c>
      <c r="H76" s="92">
        <v>0</v>
      </c>
      <c r="I76" s="92">
        <v>0</v>
      </c>
      <c r="J76" s="72">
        <f>J108</f>
        <v>0</v>
      </c>
    </row>
    <row r="77" spans="1:11" ht="46.2" customHeight="1" x14ac:dyDescent="0.3">
      <c r="A77" s="193"/>
      <c r="B77" s="193"/>
      <c r="C77" s="193"/>
      <c r="D77" s="192" t="s">
        <v>226</v>
      </c>
      <c r="E77" s="131" t="s">
        <v>68</v>
      </c>
      <c r="F77" s="157">
        <f>G77+H77+I77+J77</f>
        <v>0</v>
      </c>
      <c r="G77" s="72">
        <f>SUM(G78:G80)</f>
        <v>0</v>
      </c>
      <c r="H77" s="72">
        <f t="shared" ref="H77:J77" si="36">SUM(H78:H80)</f>
        <v>0</v>
      </c>
      <c r="I77" s="72">
        <f t="shared" si="36"/>
        <v>0</v>
      </c>
      <c r="J77" s="72">
        <f t="shared" si="36"/>
        <v>0</v>
      </c>
    </row>
    <row r="78" spans="1:11" ht="34.799999999999997" customHeight="1" x14ac:dyDescent="0.3">
      <c r="A78" s="193"/>
      <c r="B78" s="193"/>
      <c r="C78" s="193"/>
      <c r="D78" s="193"/>
      <c r="E78" s="131" t="s">
        <v>297</v>
      </c>
      <c r="F78" s="157">
        <f t="shared" ref="F78:F97" si="37">G78+H78+I78+J78</f>
        <v>0</v>
      </c>
      <c r="G78" s="72">
        <f>G81</f>
        <v>0</v>
      </c>
      <c r="H78" s="72">
        <v>0</v>
      </c>
      <c r="I78" s="72">
        <v>0</v>
      </c>
      <c r="J78" s="72">
        <f t="shared" ref="J78" si="38">J81</f>
        <v>0</v>
      </c>
    </row>
    <row r="79" spans="1:11" ht="34.799999999999997" customHeight="1" x14ac:dyDescent="0.3">
      <c r="A79" s="193"/>
      <c r="B79" s="193"/>
      <c r="C79" s="193"/>
      <c r="D79" s="193"/>
      <c r="E79" s="131" t="s">
        <v>294</v>
      </c>
      <c r="F79" s="157">
        <f t="shared" si="37"/>
        <v>0</v>
      </c>
      <c r="G79" s="72">
        <v>0</v>
      </c>
      <c r="H79" s="82">
        <v>0</v>
      </c>
      <c r="I79" s="82">
        <v>0</v>
      </c>
      <c r="J79" s="72">
        <v>0</v>
      </c>
    </row>
    <row r="80" spans="1:11" ht="35.1" customHeight="1" x14ac:dyDescent="0.3">
      <c r="A80" s="193"/>
      <c r="B80" s="193"/>
      <c r="C80" s="193"/>
      <c r="D80" s="194"/>
      <c r="E80" s="131" t="s">
        <v>301</v>
      </c>
      <c r="F80" s="157">
        <f t="shared" si="37"/>
        <v>0</v>
      </c>
      <c r="G80" s="72">
        <v>0</v>
      </c>
      <c r="H80" s="72">
        <v>0</v>
      </c>
      <c r="I80" s="72">
        <v>0</v>
      </c>
      <c r="J80" s="72">
        <f>J108</f>
        <v>0</v>
      </c>
    </row>
    <row r="81" spans="1:12" ht="48" customHeight="1" x14ac:dyDescent="0.3">
      <c r="A81" s="193"/>
      <c r="B81" s="193"/>
      <c r="C81" s="193"/>
      <c r="D81" s="192" t="s">
        <v>225</v>
      </c>
      <c r="E81" s="131" t="s">
        <v>68</v>
      </c>
      <c r="F81" s="157">
        <f t="shared" si="37"/>
        <v>0</v>
      </c>
      <c r="G81" s="72">
        <f>SUM(G82:G85)</f>
        <v>0</v>
      </c>
      <c r="H81" s="72">
        <f t="shared" ref="H81:J81" si="39">SUM(H82:H85)</f>
        <v>0</v>
      </c>
      <c r="I81" s="72">
        <f t="shared" si="39"/>
        <v>0</v>
      </c>
      <c r="J81" s="72">
        <f t="shared" si="39"/>
        <v>0</v>
      </c>
    </row>
    <row r="82" spans="1:12" ht="34.200000000000003" customHeight="1" x14ac:dyDescent="0.3">
      <c r="A82" s="193"/>
      <c r="B82" s="193"/>
      <c r="C82" s="193"/>
      <c r="D82" s="193"/>
      <c r="E82" s="131" t="s">
        <v>296</v>
      </c>
      <c r="F82" s="157">
        <f t="shared" si="37"/>
        <v>0</v>
      </c>
      <c r="G82" s="72">
        <f>G85</f>
        <v>0</v>
      </c>
      <c r="H82" s="72">
        <v>0</v>
      </c>
      <c r="I82" s="72">
        <v>0</v>
      </c>
      <c r="J82" s="72">
        <f t="shared" ref="J82" si="40">J85</f>
        <v>0</v>
      </c>
    </row>
    <row r="83" spans="1:12" ht="35.1" customHeight="1" x14ac:dyDescent="0.3">
      <c r="A83" s="193"/>
      <c r="B83" s="193"/>
      <c r="C83" s="193"/>
      <c r="D83" s="193"/>
      <c r="E83" s="131" t="s">
        <v>293</v>
      </c>
      <c r="F83" s="157">
        <f t="shared" si="37"/>
        <v>0</v>
      </c>
      <c r="G83" s="72">
        <v>0</v>
      </c>
      <c r="H83" s="82">
        <v>0</v>
      </c>
      <c r="I83" s="82">
        <v>0</v>
      </c>
      <c r="J83" s="72">
        <f>J110</f>
        <v>0</v>
      </c>
    </row>
    <row r="84" spans="1:12" ht="35.1" customHeight="1" x14ac:dyDescent="0.3">
      <c r="A84" s="193"/>
      <c r="B84" s="193"/>
      <c r="C84" s="193"/>
      <c r="D84" s="193"/>
      <c r="E84" s="131" t="s">
        <v>297</v>
      </c>
      <c r="F84" s="157">
        <f t="shared" si="37"/>
        <v>0</v>
      </c>
      <c r="G84" s="72">
        <v>0</v>
      </c>
      <c r="H84" s="82">
        <v>0</v>
      </c>
      <c r="I84" s="82">
        <v>0</v>
      </c>
      <c r="J84" s="72">
        <f>J111</f>
        <v>0</v>
      </c>
    </row>
    <row r="85" spans="1:12" ht="35.1" customHeight="1" x14ac:dyDescent="0.3">
      <c r="A85" s="193"/>
      <c r="B85" s="193"/>
      <c r="C85" s="193"/>
      <c r="D85" s="194"/>
      <c r="E85" s="131" t="s">
        <v>306</v>
      </c>
      <c r="F85" s="157">
        <f t="shared" si="37"/>
        <v>0</v>
      </c>
      <c r="G85" s="72">
        <v>0</v>
      </c>
      <c r="H85" s="82">
        <v>0</v>
      </c>
      <c r="I85" s="82">
        <v>0</v>
      </c>
      <c r="J85" s="72">
        <f t="shared" ref="J85" si="41">J111</f>
        <v>0</v>
      </c>
    </row>
    <row r="86" spans="1:12" ht="35.1" customHeight="1" x14ac:dyDescent="0.3">
      <c r="A86" s="193"/>
      <c r="B86" s="193"/>
      <c r="C86" s="193"/>
      <c r="D86" s="192" t="s">
        <v>302</v>
      </c>
      <c r="E86" s="131" t="s">
        <v>68</v>
      </c>
      <c r="F86" s="157">
        <f>G86+H86+I86+J86</f>
        <v>0</v>
      </c>
      <c r="G86" s="72">
        <f t="shared" ref="G86:I86" si="42">G87</f>
        <v>0</v>
      </c>
      <c r="H86" s="72">
        <f t="shared" si="42"/>
        <v>0</v>
      </c>
      <c r="I86" s="72">
        <f t="shared" si="42"/>
        <v>0</v>
      </c>
      <c r="J86" s="72">
        <f>J87</f>
        <v>0</v>
      </c>
    </row>
    <row r="87" spans="1:12" ht="35.1" customHeight="1" x14ac:dyDescent="0.3">
      <c r="A87" s="193"/>
      <c r="B87" s="193"/>
      <c r="C87" s="193"/>
      <c r="D87" s="194"/>
      <c r="E87" s="131" t="s">
        <v>291</v>
      </c>
      <c r="F87" s="157">
        <f>G87+H87+I87+J87</f>
        <v>0</v>
      </c>
      <c r="G87" s="72">
        <v>0</v>
      </c>
      <c r="H87" s="72">
        <v>0</v>
      </c>
      <c r="I87" s="72">
        <v>0</v>
      </c>
      <c r="J87" s="72">
        <v>0</v>
      </c>
    </row>
    <row r="88" spans="1:12" s="133" customFormat="1" ht="46.8" customHeight="1" x14ac:dyDescent="0.3">
      <c r="A88" s="193"/>
      <c r="B88" s="193"/>
      <c r="C88" s="193"/>
      <c r="D88" s="192" t="s">
        <v>214</v>
      </c>
      <c r="E88" s="131" t="s">
        <v>68</v>
      </c>
      <c r="F88" s="82">
        <f>SUM(F89:F92)</f>
        <v>13000</v>
      </c>
      <c r="G88" s="82">
        <f t="shared" ref="G88:J88" si="43">SUM(G89:G92)</f>
        <v>0</v>
      </c>
      <c r="H88" s="82">
        <f t="shared" si="43"/>
        <v>0</v>
      </c>
      <c r="I88" s="82">
        <f t="shared" si="43"/>
        <v>13000</v>
      </c>
      <c r="J88" s="82">
        <f t="shared" si="43"/>
        <v>0</v>
      </c>
    </row>
    <row r="89" spans="1:12" s="130" customFormat="1" ht="39" customHeight="1" x14ac:dyDescent="0.3">
      <c r="A89" s="193"/>
      <c r="B89" s="193"/>
      <c r="C89" s="193"/>
      <c r="D89" s="193"/>
      <c r="E89" s="131" t="s">
        <v>167</v>
      </c>
      <c r="F89" s="132">
        <f t="shared" ref="F89" si="44">G89+H89+I89+J89</f>
        <v>13000</v>
      </c>
      <c r="G89" s="82">
        <v>0</v>
      </c>
      <c r="H89" s="82">
        <v>0</v>
      </c>
      <c r="I89" s="92">
        <f>11000+1500+500</f>
        <v>13000</v>
      </c>
      <c r="J89" s="82">
        <f>J110</f>
        <v>0</v>
      </c>
    </row>
    <row r="90" spans="1:12" s="130" customFormat="1" ht="35.1" customHeight="1" x14ac:dyDescent="0.3">
      <c r="A90" s="193"/>
      <c r="B90" s="193"/>
      <c r="C90" s="193"/>
      <c r="D90" s="193"/>
      <c r="E90" s="131" t="s">
        <v>291</v>
      </c>
      <c r="F90" s="132">
        <f t="shared" si="37"/>
        <v>0</v>
      </c>
      <c r="G90" s="82">
        <v>0</v>
      </c>
      <c r="H90" s="82">
        <v>0</v>
      </c>
      <c r="I90" s="82">
        <v>0</v>
      </c>
      <c r="J90" s="82">
        <f>J112</f>
        <v>0</v>
      </c>
    </row>
    <row r="91" spans="1:12" ht="35.1" hidden="1" customHeight="1" x14ac:dyDescent="0.3">
      <c r="A91" s="193"/>
      <c r="B91" s="193"/>
      <c r="C91" s="193"/>
      <c r="D91" s="193"/>
      <c r="E91" s="131" t="s">
        <v>291</v>
      </c>
      <c r="F91" s="157">
        <f t="shared" si="37"/>
        <v>0</v>
      </c>
      <c r="G91" s="72">
        <v>0</v>
      </c>
      <c r="H91" s="82">
        <v>0</v>
      </c>
      <c r="I91" s="82">
        <v>0</v>
      </c>
      <c r="J91" s="72">
        <v>0</v>
      </c>
    </row>
    <row r="92" spans="1:12" ht="35.1" customHeight="1" x14ac:dyDescent="0.3">
      <c r="A92" s="194"/>
      <c r="B92" s="194"/>
      <c r="C92" s="194"/>
      <c r="D92" s="194"/>
      <c r="E92" s="131" t="s">
        <v>174</v>
      </c>
      <c r="F92" s="132">
        <f t="shared" si="37"/>
        <v>0</v>
      </c>
      <c r="G92" s="82">
        <v>0</v>
      </c>
      <c r="H92" s="82">
        <v>0</v>
      </c>
      <c r="I92" s="82">
        <v>0</v>
      </c>
      <c r="J92" s="82">
        <f>J114</f>
        <v>0</v>
      </c>
    </row>
    <row r="93" spans="1:12" ht="49.5" customHeight="1" x14ac:dyDescent="0.3">
      <c r="A93" s="192" t="s">
        <v>73</v>
      </c>
      <c r="B93" s="192" t="s">
        <v>232</v>
      </c>
      <c r="C93" s="192" t="s">
        <v>52</v>
      </c>
      <c r="D93" s="192" t="s">
        <v>214</v>
      </c>
      <c r="E93" s="131" t="s">
        <v>68</v>
      </c>
      <c r="F93" s="157">
        <f t="shared" si="37"/>
        <v>9</v>
      </c>
      <c r="G93" s="157">
        <f t="shared" ref="G93:I93" si="45">G94</f>
        <v>0</v>
      </c>
      <c r="H93" s="157">
        <f t="shared" si="45"/>
        <v>0</v>
      </c>
      <c r="I93" s="157">
        <f t="shared" si="45"/>
        <v>9</v>
      </c>
      <c r="J93" s="72">
        <f>J114</f>
        <v>0</v>
      </c>
    </row>
    <row r="94" spans="1:12" ht="51" customHeight="1" x14ac:dyDescent="0.3">
      <c r="A94" s="194"/>
      <c r="B94" s="194"/>
      <c r="C94" s="194"/>
      <c r="D94" s="194"/>
      <c r="E94" s="154" t="s">
        <v>166</v>
      </c>
      <c r="F94" s="157">
        <f t="shared" si="37"/>
        <v>9</v>
      </c>
      <c r="G94" s="72">
        <v>0</v>
      </c>
      <c r="H94" s="72">
        <v>0</v>
      </c>
      <c r="I94" s="72">
        <v>9</v>
      </c>
      <c r="J94" s="72">
        <f>J118</f>
        <v>0</v>
      </c>
    </row>
    <row r="95" spans="1:12" ht="87" customHeight="1" x14ac:dyDescent="0.3">
      <c r="A95" s="192" t="s">
        <v>74</v>
      </c>
      <c r="B95" s="192" t="s">
        <v>53</v>
      </c>
      <c r="C95" s="192" t="s">
        <v>241</v>
      </c>
      <c r="D95" s="192" t="s">
        <v>214</v>
      </c>
      <c r="E95" s="154" t="s">
        <v>68</v>
      </c>
      <c r="F95" s="157">
        <f t="shared" si="37"/>
        <v>0</v>
      </c>
      <c r="G95" s="72">
        <v>0</v>
      </c>
      <c r="H95" s="72">
        <v>0</v>
      </c>
      <c r="I95" s="72">
        <v>0</v>
      </c>
      <c r="J95" s="72">
        <f>J119</f>
        <v>0</v>
      </c>
      <c r="L95" s="84"/>
    </row>
    <row r="96" spans="1:12" ht="79.5" customHeight="1" x14ac:dyDescent="0.3">
      <c r="A96" s="194"/>
      <c r="B96" s="194"/>
      <c r="C96" s="194"/>
      <c r="D96" s="194"/>
      <c r="E96" s="154"/>
      <c r="F96" s="157">
        <f t="shared" si="37"/>
        <v>0</v>
      </c>
      <c r="G96" s="72">
        <v>0</v>
      </c>
      <c r="H96" s="72">
        <v>0</v>
      </c>
      <c r="I96" s="72">
        <v>0</v>
      </c>
      <c r="J96" s="72">
        <f>J120</f>
        <v>0</v>
      </c>
    </row>
    <row r="97" spans="1:10" ht="92.25" customHeight="1" x14ac:dyDescent="0.3">
      <c r="A97" s="192" t="s">
        <v>75</v>
      </c>
      <c r="B97" s="192" t="s">
        <v>233</v>
      </c>
      <c r="C97" s="192" t="s">
        <v>242</v>
      </c>
      <c r="D97" s="192" t="s">
        <v>214</v>
      </c>
      <c r="E97" s="154" t="s">
        <v>68</v>
      </c>
      <c r="F97" s="157">
        <f t="shared" si="37"/>
        <v>0</v>
      </c>
      <c r="G97" s="72">
        <v>0</v>
      </c>
      <c r="H97" s="72">
        <v>0</v>
      </c>
      <c r="I97" s="72">
        <v>0</v>
      </c>
      <c r="J97" s="72">
        <f>J121</f>
        <v>0</v>
      </c>
    </row>
    <row r="98" spans="1:10" ht="35.1" customHeight="1" x14ac:dyDescent="0.3">
      <c r="A98" s="194"/>
      <c r="B98" s="194"/>
      <c r="C98" s="194"/>
      <c r="D98" s="194"/>
      <c r="E98" s="154"/>
      <c r="F98" s="157">
        <f>G98+H98+I98+J98</f>
        <v>0</v>
      </c>
      <c r="G98" s="72">
        <v>0</v>
      </c>
      <c r="H98" s="72">
        <v>0</v>
      </c>
      <c r="I98" s="72">
        <v>0</v>
      </c>
      <c r="J98" s="72">
        <f>J122</f>
        <v>0</v>
      </c>
    </row>
    <row r="99" spans="1:10" ht="56.4" customHeight="1" x14ac:dyDescent="0.3">
      <c r="A99" s="221" t="s">
        <v>54</v>
      </c>
      <c r="B99" s="192" t="s">
        <v>234</v>
      </c>
      <c r="C99" s="192" t="s">
        <v>290</v>
      </c>
      <c r="D99" s="147" t="s">
        <v>261</v>
      </c>
      <c r="E99" s="154"/>
      <c r="F99" s="157">
        <f t="shared" ref="F99:F112" si="46">G99+H99+I99+J99</f>
        <v>78333</v>
      </c>
      <c r="G99" s="72">
        <f t="shared" ref="G99:J99" si="47">G100</f>
        <v>0</v>
      </c>
      <c r="H99" s="72">
        <f t="shared" si="47"/>
        <v>64225</v>
      </c>
      <c r="I99" s="72">
        <f t="shared" si="47"/>
        <v>14108</v>
      </c>
      <c r="J99" s="72">
        <f t="shared" si="47"/>
        <v>0</v>
      </c>
    </row>
    <row r="100" spans="1:10" ht="34.5" customHeight="1" x14ac:dyDescent="0.3">
      <c r="A100" s="222"/>
      <c r="B100" s="193"/>
      <c r="C100" s="193"/>
      <c r="D100" s="192" t="s">
        <v>214</v>
      </c>
      <c r="E100" s="154" t="s">
        <v>68</v>
      </c>
      <c r="F100" s="72">
        <f t="shared" ref="F100:G100" si="48">F101+F102+F103</f>
        <v>78333</v>
      </c>
      <c r="G100" s="72">
        <f t="shared" si="48"/>
        <v>0</v>
      </c>
      <c r="H100" s="72">
        <f>H101+H102+H103</f>
        <v>64225</v>
      </c>
      <c r="I100" s="72">
        <f t="shared" ref="I100:J100" si="49">I101+I102+I103</f>
        <v>14108</v>
      </c>
      <c r="J100" s="72">
        <f t="shared" si="49"/>
        <v>0</v>
      </c>
    </row>
    <row r="101" spans="1:10" ht="26.25" customHeight="1" x14ac:dyDescent="0.3">
      <c r="A101" s="222"/>
      <c r="B101" s="193"/>
      <c r="C101" s="193"/>
      <c r="D101" s="193"/>
      <c r="E101" s="154" t="s">
        <v>165</v>
      </c>
      <c r="F101" s="157">
        <f t="shared" si="46"/>
        <v>23445</v>
      </c>
      <c r="G101" s="72">
        <f t="shared" ref="G101:J101" si="50">G107</f>
        <v>0</v>
      </c>
      <c r="H101" s="72">
        <f t="shared" si="50"/>
        <v>10435</v>
      </c>
      <c r="I101" s="72">
        <f t="shared" si="50"/>
        <v>13010</v>
      </c>
      <c r="J101" s="72">
        <f t="shared" si="50"/>
        <v>0</v>
      </c>
    </row>
    <row r="102" spans="1:10" ht="24" customHeight="1" x14ac:dyDescent="0.3">
      <c r="A102" s="222"/>
      <c r="B102" s="193"/>
      <c r="C102" s="193"/>
      <c r="D102" s="193"/>
      <c r="E102" s="154" t="s">
        <v>164</v>
      </c>
      <c r="F102" s="157">
        <f t="shared" si="46"/>
        <v>0</v>
      </c>
      <c r="G102" s="72">
        <f t="shared" ref="G102:J102" si="51">G109</f>
        <v>0</v>
      </c>
      <c r="H102" s="72">
        <v>0</v>
      </c>
      <c r="I102" s="72">
        <v>0</v>
      </c>
      <c r="J102" s="72">
        <f t="shared" si="51"/>
        <v>0</v>
      </c>
    </row>
    <row r="103" spans="1:10" ht="24" customHeight="1" x14ac:dyDescent="0.3">
      <c r="A103" s="223"/>
      <c r="B103" s="194"/>
      <c r="C103" s="194"/>
      <c r="D103" s="194"/>
      <c r="E103" s="154" t="s">
        <v>174</v>
      </c>
      <c r="F103" s="157">
        <f t="shared" si="46"/>
        <v>54888</v>
      </c>
      <c r="G103" s="72">
        <f>G111+G109</f>
        <v>0</v>
      </c>
      <c r="H103" s="72">
        <f>H111+H109</f>
        <v>53790</v>
      </c>
      <c r="I103" s="72">
        <f>I111+I109</f>
        <v>1098</v>
      </c>
      <c r="J103" s="72">
        <f t="shared" ref="J103" si="52">J111+J109</f>
        <v>0</v>
      </c>
    </row>
    <row r="104" spans="1:10" ht="88.2" customHeight="1" x14ac:dyDescent="0.3">
      <c r="A104" s="192" t="s">
        <v>78</v>
      </c>
      <c r="B104" s="171" t="s">
        <v>237</v>
      </c>
      <c r="C104" s="219" t="s">
        <v>245</v>
      </c>
      <c r="D104" s="192" t="s">
        <v>214</v>
      </c>
      <c r="E104" s="154" t="s">
        <v>68</v>
      </c>
      <c r="F104" s="157">
        <f t="shared" si="46"/>
        <v>0</v>
      </c>
      <c r="G104" s="72">
        <v>0</v>
      </c>
      <c r="H104" s="72">
        <v>0</v>
      </c>
      <c r="I104" s="72">
        <v>0</v>
      </c>
      <c r="J104" s="72">
        <f>J125</f>
        <v>0</v>
      </c>
    </row>
    <row r="105" spans="1:10" ht="52.8" customHeight="1" x14ac:dyDescent="0.3">
      <c r="A105" s="194"/>
      <c r="B105" s="171"/>
      <c r="C105" s="220"/>
      <c r="D105" s="194"/>
      <c r="E105" s="154"/>
      <c r="F105" s="157">
        <f t="shared" si="46"/>
        <v>0</v>
      </c>
      <c r="G105" s="72">
        <v>0</v>
      </c>
      <c r="H105" s="72">
        <v>0</v>
      </c>
      <c r="I105" s="72">
        <v>0</v>
      </c>
      <c r="J105" s="72">
        <f>J126</f>
        <v>0</v>
      </c>
    </row>
    <row r="106" spans="1:10" ht="72" customHeight="1" x14ac:dyDescent="0.3">
      <c r="A106" s="192" t="s">
        <v>79</v>
      </c>
      <c r="B106" s="192" t="s">
        <v>55</v>
      </c>
      <c r="C106" s="192" t="s">
        <v>56</v>
      </c>
      <c r="D106" s="192" t="s">
        <v>214</v>
      </c>
      <c r="E106" s="154" t="s">
        <v>68</v>
      </c>
      <c r="F106" s="157">
        <f t="shared" si="46"/>
        <v>23445</v>
      </c>
      <c r="G106" s="157">
        <f t="shared" ref="G106:I106" si="53">G107</f>
        <v>0</v>
      </c>
      <c r="H106" s="157">
        <f t="shared" si="53"/>
        <v>10435</v>
      </c>
      <c r="I106" s="157">
        <f t="shared" si="53"/>
        <v>13010</v>
      </c>
      <c r="J106" s="72">
        <f>J127</f>
        <v>0</v>
      </c>
    </row>
    <row r="107" spans="1:10" ht="42" customHeight="1" x14ac:dyDescent="0.3">
      <c r="A107" s="194"/>
      <c r="B107" s="194"/>
      <c r="C107" s="194"/>
      <c r="D107" s="194"/>
      <c r="E107" s="154" t="s">
        <v>165</v>
      </c>
      <c r="F107" s="157">
        <f t="shared" si="46"/>
        <v>23445</v>
      </c>
      <c r="G107" s="72">
        <v>0</v>
      </c>
      <c r="H107" s="72">
        <v>10435</v>
      </c>
      <c r="I107" s="72">
        <v>13010</v>
      </c>
      <c r="J107" s="72">
        <f>J128</f>
        <v>0</v>
      </c>
    </row>
    <row r="108" spans="1:10" ht="48" customHeight="1" x14ac:dyDescent="0.3">
      <c r="A108" s="192" t="s">
        <v>80</v>
      </c>
      <c r="B108" s="192" t="s">
        <v>57</v>
      </c>
      <c r="C108" s="192" t="s">
        <v>58</v>
      </c>
      <c r="D108" s="192" t="s">
        <v>214</v>
      </c>
      <c r="E108" s="154" t="s">
        <v>68</v>
      </c>
      <c r="F108" s="157">
        <f t="shared" si="46"/>
        <v>49888</v>
      </c>
      <c r="G108" s="72">
        <f t="shared" ref="G108:I108" si="54">G109</f>
        <v>0</v>
      </c>
      <c r="H108" s="72">
        <f t="shared" si="54"/>
        <v>48790</v>
      </c>
      <c r="I108" s="72">
        <f t="shared" si="54"/>
        <v>1098</v>
      </c>
      <c r="J108" s="72">
        <f>J109</f>
        <v>0</v>
      </c>
    </row>
    <row r="109" spans="1:10" ht="35.1" customHeight="1" x14ac:dyDescent="0.3">
      <c r="A109" s="194"/>
      <c r="B109" s="194"/>
      <c r="C109" s="194"/>
      <c r="D109" s="194"/>
      <c r="E109" s="154" t="s">
        <v>174</v>
      </c>
      <c r="F109" s="157">
        <f t="shared" si="46"/>
        <v>49888</v>
      </c>
      <c r="G109" s="72">
        <v>0</v>
      </c>
      <c r="H109" s="72">
        <f>48790</f>
        <v>48790</v>
      </c>
      <c r="I109" s="72">
        <v>1098</v>
      </c>
      <c r="J109" s="72">
        <f>J130</f>
        <v>0</v>
      </c>
    </row>
    <row r="110" spans="1:10" ht="48" customHeight="1" x14ac:dyDescent="0.3">
      <c r="A110" s="192" t="s">
        <v>81</v>
      </c>
      <c r="B110" s="192" t="s">
        <v>59</v>
      </c>
      <c r="C110" s="192" t="s">
        <v>60</v>
      </c>
      <c r="D110" s="192" t="s">
        <v>214</v>
      </c>
      <c r="E110" s="154" t="s">
        <v>68</v>
      </c>
      <c r="F110" s="72">
        <f t="shared" ref="F110:I110" si="55">F111</f>
        <v>5000</v>
      </c>
      <c r="G110" s="72">
        <f t="shared" si="55"/>
        <v>0</v>
      </c>
      <c r="H110" s="72">
        <f t="shared" si="55"/>
        <v>5000</v>
      </c>
      <c r="I110" s="72">
        <f t="shared" si="55"/>
        <v>0</v>
      </c>
      <c r="J110" s="72">
        <f>J111</f>
        <v>0</v>
      </c>
    </row>
    <row r="111" spans="1:10" ht="35.1" customHeight="1" x14ac:dyDescent="0.3">
      <c r="A111" s="194"/>
      <c r="B111" s="194"/>
      <c r="C111" s="194"/>
      <c r="D111" s="194"/>
      <c r="E111" s="154" t="s">
        <v>174</v>
      </c>
      <c r="F111" s="157">
        <f t="shared" si="46"/>
        <v>5000</v>
      </c>
      <c r="G111" s="72">
        <v>0</v>
      </c>
      <c r="H111" s="72">
        <v>5000</v>
      </c>
      <c r="I111" s="72">
        <v>0</v>
      </c>
      <c r="J111" s="72">
        <f>J132</f>
        <v>0</v>
      </c>
    </row>
    <row r="112" spans="1:10" ht="49.5" customHeight="1" x14ac:dyDescent="0.3">
      <c r="A112" s="192" t="s">
        <v>83</v>
      </c>
      <c r="B112" s="192" t="s">
        <v>61</v>
      </c>
      <c r="C112" s="192" t="s">
        <v>62</v>
      </c>
      <c r="D112" s="192" t="s">
        <v>214</v>
      </c>
      <c r="E112" s="154" t="s">
        <v>68</v>
      </c>
      <c r="F112" s="157">
        <f t="shared" si="46"/>
        <v>0</v>
      </c>
      <c r="G112" s="72">
        <v>0</v>
      </c>
      <c r="H112" s="72">
        <v>0</v>
      </c>
      <c r="I112" s="72">
        <v>0</v>
      </c>
      <c r="J112" s="72">
        <f>J133</f>
        <v>0</v>
      </c>
    </row>
    <row r="113" spans="1:14" ht="33" customHeight="1" x14ac:dyDescent="0.3">
      <c r="A113" s="194"/>
      <c r="B113" s="194"/>
      <c r="C113" s="194"/>
      <c r="D113" s="194"/>
      <c r="E113" s="154"/>
      <c r="F113" s="157">
        <f>G113+H113+I113+J113</f>
        <v>0</v>
      </c>
      <c r="G113" s="72">
        <v>0</v>
      </c>
      <c r="H113" s="72">
        <v>0</v>
      </c>
      <c r="I113" s="72">
        <v>0</v>
      </c>
      <c r="J113" s="72">
        <f>J134</f>
        <v>0</v>
      </c>
    </row>
    <row r="114" spans="1:14" ht="81" customHeight="1" x14ac:dyDescent="0.3">
      <c r="A114" s="221" t="s">
        <v>63</v>
      </c>
      <c r="B114" s="236" t="s">
        <v>250</v>
      </c>
      <c r="C114" s="192" t="s">
        <v>292</v>
      </c>
      <c r="D114" s="69" t="s">
        <v>260</v>
      </c>
      <c r="E114" s="154"/>
      <c r="F114" s="72">
        <f>F115</f>
        <v>42026.1</v>
      </c>
      <c r="G114" s="72">
        <f t="shared" ref="G114:J114" si="56">G115</f>
        <v>0</v>
      </c>
      <c r="H114" s="72">
        <f t="shared" si="56"/>
        <v>0</v>
      </c>
      <c r="I114" s="72">
        <f t="shared" si="56"/>
        <v>42026.1</v>
      </c>
      <c r="J114" s="72">
        <f t="shared" si="56"/>
        <v>0</v>
      </c>
    </row>
    <row r="115" spans="1:14" ht="46.5" customHeight="1" x14ac:dyDescent="0.3">
      <c r="A115" s="222"/>
      <c r="B115" s="237"/>
      <c r="C115" s="193"/>
      <c r="D115" s="192" t="s">
        <v>214</v>
      </c>
      <c r="E115" s="154" t="s">
        <v>68</v>
      </c>
      <c r="F115" s="73">
        <f t="shared" ref="F115:F121" si="57">G115+H115+I115+J115</f>
        <v>42026.1</v>
      </c>
      <c r="G115" s="72">
        <f t="shared" ref="G115:J115" si="58">G116+G117</f>
        <v>0</v>
      </c>
      <c r="H115" s="72">
        <f t="shared" si="58"/>
        <v>0</v>
      </c>
      <c r="I115" s="72">
        <f t="shared" si="58"/>
        <v>42026.1</v>
      </c>
      <c r="J115" s="72">
        <f t="shared" si="58"/>
        <v>0</v>
      </c>
    </row>
    <row r="116" spans="1:14" ht="45" customHeight="1" x14ac:dyDescent="0.3">
      <c r="A116" s="222"/>
      <c r="B116" s="237"/>
      <c r="C116" s="193"/>
      <c r="D116" s="193"/>
      <c r="E116" s="154" t="s">
        <v>163</v>
      </c>
      <c r="F116" s="73">
        <f t="shared" si="57"/>
        <v>11330.1</v>
      </c>
      <c r="G116" s="72">
        <f t="shared" ref="G116:J116" si="59">G119</f>
        <v>0</v>
      </c>
      <c r="H116" s="72">
        <f t="shared" si="59"/>
        <v>0</v>
      </c>
      <c r="I116" s="72">
        <f t="shared" si="59"/>
        <v>11330.1</v>
      </c>
      <c r="J116" s="72">
        <f t="shared" si="59"/>
        <v>0</v>
      </c>
    </row>
    <row r="117" spans="1:14" ht="52.5" customHeight="1" x14ac:dyDescent="0.3">
      <c r="A117" s="223"/>
      <c r="B117" s="238"/>
      <c r="C117" s="194"/>
      <c r="D117" s="194"/>
      <c r="E117" s="154" t="s">
        <v>291</v>
      </c>
      <c r="F117" s="73">
        <f t="shared" si="57"/>
        <v>30696</v>
      </c>
      <c r="G117" s="72">
        <f t="shared" ref="G117:J117" si="60">G123</f>
        <v>0</v>
      </c>
      <c r="H117" s="72">
        <f t="shared" si="60"/>
        <v>0</v>
      </c>
      <c r="I117" s="72">
        <f t="shared" si="60"/>
        <v>30696</v>
      </c>
      <c r="J117" s="72">
        <f t="shared" si="60"/>
        <v>0</v>
      </c>
    </row>
    <row r="118" spans="1:14" ht="63" customHeight="1" x14ac:dyDescent="0.3">
      <c r="A118" s="192" t="s">
        <v>183</v>
      </c>
      <c r="B118" s="171" t="s">
        <v>64</v>
      </c>
      <c r="C118" s="219" t="s">
        <v>244</v>
      </c>
      <c r="D118" s="192" t="s">
        <v>214</v>
      </c>
      <c r="E118" s="154" t="s">
        <v>68</v>
      </c>
      <c r="F118" s="73">
        <f t="shared" si="57"/>
        <v>11330.1</v>
      </c>
      <c r="G118" s="72">
        <f t="shared" ref="G118:J118" si="61">G119</f>
        <v>0</v>
      </c>
      <c r="H118" s="72">
        <f t="shared" si="61"/>
        <v>0</v>
      </c>
      <c r="I118" s="72">
        <f t="shared" si="61"/>
        <v>11330.1</v>
      </c>
      <c r="J118" s="72">
        <f t="shared" si="61"/>
        <v>0</v>
      </c>
    </row>
    <row r="119" spans="1:14" ht="50.4" customHeight="1" x14ac:dyDescent="0.3">
      <c r="A119" s="194"/>
      <c r="B119" s="171"/>
      <c r="C119" s="220"/>
      <c r="D119" s="194"/>
      <c r="E119" s="154" t="s">
        <v>163</v>
      </c>
      <c r="F119" s="73">
        <f t="shared" si="57"/>
        <v>11330.1</v>
      </c>
      <c r="G119" s="72">
        <v>0</v>
      </c>
      <c r="H119" s="72">
        <v>0</v>
      </c>
      <c r="I119" s="72">
        <v>11330.1</v>
      </c>
      <c r="J119" s="72">
        <f t="shared" ref="J119:J123" si="62">J137</f>
        <v>0</v>
      </c>
    </row>
    <row r="120" spans="1:14" ht="91.8" customHeight="1" x14ac:dyDescent="0.3">
      <c r="A120" s="239" t="s">
        <v>184</v>
      </c>
      <c r="B120" s="245" t="s">
        <v>235</v>
      </c>
      <c r="C120" s="247" t="s">
        <v>243</v>
      </c>
      <c r="D120" s="247" t="s">
        <v>214</v>
      </c>
      <c r="E120" s="154" t="s">
        <v>68</v>
      </c>
      <c r="F120" s="73">
        <f t="shared" si="57"/>
        <v>0</v>
      </c>
      <c r="G120" s="72">
        <f t="shared" ref="G120:I120" si="63">G121</f>
        <v>0</v>
      </c>
      <c r="H120" s="72">
        <f t="shared" si="63"/>
        <v>0</v>
      </c>
      <c r="I120" s="72">
        <f t="shared" si="63"/>
        <v>0</v>
      </c>
      <c r="J120" s="72">
        <f>J121</f>
        <v>0</v>
      </c>
      <c r="N120" s="94"/>
    </row>
    <row r="121" spans="1:14" ht="52.2" customHeight="1" x14ac:dyDescent="0.3">
      <c r="A121" s="240"/>
      <c r="B121" s="246"/>
      <c r="C121" s="248"/>
      <c r="D121" s="248"/>
      <c r="E121" s="138"/>
      <c r="F121" s="73">
        <f t="shared" si="57"/>
        <v>0</v>
      </c>
      <c r="G121" s="72">
        <v>0</v>
      </c>
      <c r="H121" s="72">
        <v>0</v>
      </c>
      <c r="I121" s="72">
        <v>0</v>
      </c>
      <c r="J121" s="72">
        <f t="shared" si="62"/>
        <v>0</v>
      </c>
    </row>
    <row r="122" spans="1:14" ht="64.5" customHeight="1" x14ac:dyDescent="0.3">
      <c r="A122" s="239" t="s">
        <v>279</v>
      </c>
      <c r="B122" s="171" t="s">
        <v>280</v>
      </c>
      <c r="C122" s="241" t="s">
        <v>283</v>
      </c>
      <c r="D122" s="243" t="s">
        <v>214</v>
      </c>
      <c r="E122" s="154" t="s">
        <v>68</v>
      </c>
      <c r="F122" s="72">
        <f t="shared" ref="F122:I122" si="64">F123</f>
        <v>30696</v>
      </c>
      <c r="G122" s="72">
        <f t="shared" si="64"/>
        <v>0</v>
      </c>
      <c r="H122" s="72">
        <f t="shared" si="64"/>
        <v>0</v>
      </c>
      <c r="I122" s="72">
        <f t="shared" si="64"/>
        <v>30696</v>
      </c>
      <c r="J122" s="72">
        <f>J123</f>
        <v>0</v>
      </c>
    </row>
    <row r="123" spans="1:14" ht="49.5" customHeight="1" x14ac:dyDescent="0.3">
      <c r="A123" s="240"/>
      <c r="B123" s="171"/>
      <c r="C123" s="242"/>
      <c r="D123" s="244"/>
      <c r="E123" s="138" t="s">
        <v>291</v>
      </c>
      <c r="F123" s="73">
        <f>G123+H123+I123+J123</f>
        <v>30696</v>
      </c>
      <c r="G123" s="72">
        <v>0</v>
      </c>
      <c r="H123" s="72">
        <v>0</v>
      </c>
      <c r="I123" s="72">
        <v>30696</v>
      </c>
      <c r="J123" s="72">
        <f t="shared" si="62"/>
        <v>0</v>
      </c>
    </row>
    <row r="125" spans="1:14" ht="15.6" customHeight="1" x14ac:dyDescent="0.3">
      <c r="A125" s="162" t="s">
        <v>148</v>
      </c>
      <c r="B125" s="162"/>
      <c r="C125" s="162"/>
      <c r="D125" s="162"/>
    </row>
    <row r="126" spans="1:14" ht="15.6" customHeight="1" x14ac:dyDescent="0.3">
      <c r="A126" s="175" t="s">
        <v>156</v>
      </c>
      <c r="B126" s="175"/>
      <c r="C126" s="145"/>
      <c r="H126" s="169" t="s">
        <v>42</v>
      </c>
      <c r="I126" s="229"/>
    </row>
    <row r="132" spans="12:12" x14ac:dyDescent="0.3">
      <c r="L132" t="s">
        <v>161</v>
      </c>
    </row>
  </sheetData>
  <mergeCells count="103">
    <mergeCell ref="B99:B103"/>
    <mergeCell ref="C99:C103"/>
    <mergeCell ref="A122:A123"/>
    <mergeCell ref="B122:B123"/>
    <mergeCell ref="C122:C123"/>
    <mergeCell ref="D122:D123"/>
    <mergeCell ref="A120:A121"/>
    <mergeCell ref="B120:B121"/>
    <mergeCell ref="C120:C121"/>
    <mergeCell ref="D120:D121"/>
    <mergeCell ref="A118:A119"/>
    <mergeCell ref="B118:B119"/>
    <mergeCell ref="C118:C119"/>
    <mergeCell ref="D118:D119"/>
    <mergeCell ref="A110:A111"/>
    <mergeCell ref="B110:B111"/>
    <mergeCell ref="C110:C111"/>
    <mergeCell ref="D110:D111"/>
    <mergeCell ref="A108:A109"/>
    <mergeCell ref="B108:B109"/>
    <mergeCell ref="C108:C109"/>
    <mergeCell ref="D108:D109"/>
    <mergeCell ref="A126:B126"/>
    <mergeCell ref="A125:D125"/>
    <mergeCell ref="A93:A94"/>
    <mergeCell ref="C93:C94"/>
    <mergeCell ref="D93:D94"/>
    <mergeCell ref="A95:A96"/>
    <mergeCell ref="A112:A113"/>
    <mergeCell ref="B112:B113"/>
    <mergeCell ref="C112:C113"/>
    <mergeCell ref="D112:D113"/>
    <mergeCell ref="A104:A105"/>
    <mergeCell ref="B104:B105"/>
    <mergeCell ref="C104:C105"/>
    <mergeCell ref="D104:D105"/>
    <mergeCell ref="A106:A107"/>
    <mergeCell ref="B106:B107"/>
    <mergeCell ref="C106:C107"/>
    <mergeCell ref="D106:D107"/>
    <mergeCell ref="A114:A117"/>
    <mergeCell ref="B114:B117"/>
    <mergeCell ref="C114:C117"/>
    <mergeCell ref="D115:D117"/>
    <mergeCell ref="D100:D103"/>
    <mergeCell ref="A99:A103"/>
    <mergeCell ref="E65:E66"/>
    <mergeCell ref="H126:I126"/>
    <mergeCell ref="G65:G66"/>
    <mergeCell ref="H65:H66"/>
    <mergeCell ref="I65:I66"/>
    <mergeCell ref="F65:F66"/>
    <mergeCell ref="G1:J1"/>
    <mergeCell ref="G2:J2"/>
    <mergeCell ref="G3:J3"/>
    <mergeCell ref="G4:J4"/>
    <mergeCell ref="E10:E11"/>
    <mergeCell ref="F10:J10"/>
    <mergeCell ref="J65:J66"/>
    <mergeCell ref="C10:C11"/>
    <mergeCell ref="A10:A11"/>
    <mergeCell ref="B10:B11"/>
    <mergeCell ref="A6:J6"/>
    <mergeCell ref="A7:J7"/>
    <mergeCell ref="D10:D11"/>
    <mergeCell ref="D43:D46"/>
    <mergeCell ref="A13:A31"/>
    <mergeCell ref="B13:C31"/>
    <mergeCell ref="D47:D51"/>
    <mergeCell ref="D86:D87"/>
    <mergeCell ref="D67:D76"/>
    <mergeCell ref="A67:A92"/>
    <mergeCell ref="D52:D53"/>
    <mergeCell ref="D77:D80"/>
    <mergeCell ref="B67:B92"/>
    <mergeCell ref="C67:C92"/>
    <mergeCell ref="D88:D92"/>
    <mergeCell ref="A32:A59"/>
    <mergeCell ref="B32:B59"/>
    <mergeCell ref="C32:C59"/>
    <mergeCell ref="D54:D59"/>
    <mergeCell ref="D33:D42"/>
    <mergeCell ref="B95:B96"/>
    <mergeCell ref="C95:C96"/>
    <mergeCell ref="D95:D96"/>
    <mergeCell ref="A97:A98"/>
    <mergeCell ref="B97:B98"/>
    <mergeCell ref="C97:C98"/>
    <mergeCell ref="D97:D98"/>
    <mergeCell ref="B93:B94"/>
    <mergeCell ref="A60:A61"/>
    <mergeCell ref="B60:B61"/>
    <mergeCell ref="C60:C61"/>
    <mergeCell ref="D60:D61"/>
    <mergeCell ref="A62:A63"/>
    <mergeCell ref="B62:B63"/>
    <mergeCell ref="C62:C63"/>
    <mergeCell ref="D62:D63"/>
    <mergeCell ref="C64:C65"/>
    <mergeCell ref="D64:D66"/>
    <mergeCell ref="A64:A66"/>
    <mergeCell ref="B64:B66"/>
    <mergeCell ref="D81:D85"/>
  </mergeCells>
  <pageMargins left="0.51181102362204722" right="0.11811023622047245" top="0.59055118110236227" bottom="0.35433070866141736" header="0.11811023622047245" footer="0.11811023622047245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 x14ac:dyDescent="0.3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 x14ac:dyDescent="0.3">
      <c r="A1" s="11"/>
      <c r="B1" s="11"/>
      <c r="C1" s="11" t="s">
        <v>175</v>
      </c>
    </row>
    <row r="2" spans="1:3" ht="15.6" x14ac:dyDescent="0.3">
      <c r="A2" s="11"/>
      <c r="B2" s="11"/>
      <c r="C2" s="77" t="s">
        <v>1</v>
      </c>
    </row>
    <row r="3" spans="1:3" ht="15.6" x14ac:dyDescent="0.3">
      <c r="A3" s="11"/>
      <c r="B3" s="11"/>
      <c r="C3" s="11" t="s">
        <v>147</v>
      </c>
    </row>
    <row r="4" spans="1:3" ht="15.75" customHeight="1" x14ac:dyDescent="0.3">
      <c r="A4" s="77"/>
      <c r="B4" s="77"/>
      <c r="C4" s="77" t="s">
        <v>154</v>
      </c>
    </row>
    <row r="5" spans="1:3" ht="15.75" customHeight="1" x14ac:dyDescent="0.3">
      <c r="A5" s="77"/>
      <c r="B5" s="77"/>
      <c r="C5" s="77"/>
    </row>
    <row r="6" spans="1:3" ht="15.6" x14ac:dyDescent="0.3">
      <c r="A6" s="249" t="s">
        <v>168</v>
      </c>
      <c r="B6" s="249"/>
      <c r="C6" s="249"/>
    </row>
    <row r="7" spans="1:3" ht="15.6" x14ac:dyDescent="0.3">
      <c r="A7" s="249" t="s">
        <v>169</v>
      </c>
      <c r="B7" s="249"/>
      <c r="C7" s="249"/>
    </row>
    <row r="8" spans="1:3" ht="15.6" x14ac:dyDescent="0.3">
      <c r="A8" s="249" t="s">
        <v>269</v>
      </c>
      <c r="B8" s="249"/>
      <c r="C8" s="249"/>
    </row>
    <row r="9" spans="1:3" ht="15.6" x14ac:dyDescent="0.3">
      <c r="A9" s="250" t="s">
        <v>270</v>
      </c>
      <c r="B9" s="250"/>
      <c r="C9" s="250"/>
    </row>
    <row r="10" spans="1:3" ht="15.6" x14ac:dyDescent="0.3">
      <c r="A10" s="250" t="s">
        <v>190</v>
      </c>
      <c r="B10" s="250"/>
      <c r="C10" s="250"/>
    </row>
    <row r="11" spans="1:3" ht="15.6" x14ac:dyDescent="0.3">
      <c r="A11" s="89"/>
      <c r="B11" s="89"/>
      <c r="C11" s="89"/>
    </row>
    <row r="12" spans="1:3" ht="31.2" x14ac:dyDescent="0.3">
      <c r="A12" s="74" t="s">
        <v>47</v>
      </c>
      <c r="B12" s="74" t="s">
        <v>170</v>
      </c>
      <c r="C12" s="74" t="s">
        <v>276</v>
      </c>
    </row>
    <row r="13" spans="1:3" ht="15.6" x14ac:dyDescent="0.3">
      <c r="A13" s="76">
        <v>1</v>
      </c>
      <c r="B13" s="76">
        <v>2</v>
      </c>
      <c r="C13" s="76">
        <v>3</v>
      </c>
    </row>
    <row r="14" spans="1:3" ht="31.5" customHeight="1" x14ac:dyDescent="0.3">
      <c r="A14" s="188" t="s">
        <v>171</v>
      </c>
      <c r="B14" s="192" t="s">
        <v>227</v>
      </c>
      <c r="C14" s="10" t="s">
        <v>277</v>
      </c>
    </row>
    <row r="15" spans="1:3" ht="46.8" x14ac:dyDescent="0.3">
      <c r="A15" s="189"/>
      <c r="B15" s="193"/>
      <c r="C15" s="79" t="s">
        <v>273</v>
      </c>
    </row>
    <row r="16" spans="1:3" ht="46.8" x14ac:dyDescent="0.3">
      <c r="A16" s="189"/>
      <c r="B16" s="193"/>
      <c r="C16" s="79" t="s">
        <v>274</v>
      </c>
    </row>
    <row r="17" spans="1:3" ht="46.8" x14ac:dyDescent="0.3">
      <c r="A17" s="189"/>
      <c r="B17" s="193"/>
      <c r="C17" s="79" t="s">
        <v>275</v>
      </c>
    </row>
    <row r="18" spans="1:3" ht="46.8" x14ac:dyDescent="0.3">
      <c r="A18" s="190"/>
      <c r="B18" s="194"/>
      <c r="C18" s="97" t="s">
        <v>278</v>
      </c>
    </row>
    <row r="19" spans="1:3" ht="31.2" x14ac:dyDescent="0.3">
      <c r="A19" s="188" t="s">
        <v>172</v>
      </c>
      <c r="B19" s="192" t="s">
        <v>176</v>
      </c>
      <c r="C19" s="10" t="s">
        <v>277</v>
      </c>
    </row>
    <row r="20" spans="1:3" ht="46.8" x14ac:dyDescent="0.3">
      <c r="A20" s="189"/>
      <c r="B20" s="193"/>
      <c r="C20" s="95" t="s">
        <v>273</v>
      </c>
    </row>
    <row r="21" spans="1:3" ht="46.8" x14ac:dyDescent="0.3">
      <c r="A21" s="189"/>
      <c r="B21" s="193"/>
      <c r="C21" s="79" t="s">
        <v>274</v>
      </c>
    </row>
    <row r="22" spans="1:3" ht="46.8" x14ac:dyDescent="0.3">
      <c r="A22" s="189"/>
      <c r="B22" s="193"/>
      <c r="C22" s="79" t="s">
        <v>275</v>
      </c>
    </row>
    <row r="23" spans="1:3" ht="46.8" x14ac:dyDescent="0.3">
      <c r="A23" s="190"/>
      <c r="B23" s="194"/>
      <c r="C23" s="97" t="s">
        <v>278</v>
      </c>
    </row>
    <row r="24" spans="1:3" ht="46.8" x14ac:dyDescent="0.3">
      <c r="A24" s="81" t="s">
        <v>88</v>
      </c>
      <c r="B24" s="79" t="s">
        <v>50</v>
      </c>
      <c r="C24" s="79" t="s">
        <v>275</v>
      </c>
    </row>
    <row r="25" spans="1:3" ht="46.8" x14ac:dyDescent="0.3">
      <c r="A25" s="80" t="s">
        <v>89</v>
      </c>
      <c r="B25" s="79" t="s">
        <v>236</v>
      </c>
      <c r="C25" s="79" t="s">
        <v>275</v>
      </c>
    </row>
    <row r="26" spans="1:3" ht="46.8" x14ac:dyDescent="0.3">
      <c r="A26" s="80" t="s">
        <v>90</v>
      </c>
      <c r="B26" s="79" t="s">
        <v>248</v>
      </c>
      <c r="C26" s="79" t="s">
        <v>275</v>
      </c>
    </row>
    <row r="27" spans="1:3" ht="31.5" customHeight="1" x14ac:dyDescent="0.3">
      <c r="A27" s="188" t="s">
        <v>72</v>
      </c>
      <c r="B27" s="192" t="s">
        <v>247</v>
      </c>
      <c r="C27" s="10" t="s">
        <v>277</v>
      </c>
    </row>
    <row r="28" spans="1:3" ht="46.8" x14ac:dyDescent="0.3">
      <c r="A28" s="189"/>
      <c r="B28" s="193"/>
      <c r="C28" s="95" t="s">
        <v>273</v>
      </c>
    </row>
    <row r="29" spans="1:3" ht="46.8" x14ac:dyDescent="0.3">
      <c r="A29" s="189"/>
      <c r="B29" s="193"/>
      <c r="C29" s="79" t="s">
        <v>274</v>
      </c>
    </row>
    <row r="30" spans="1:3" ht="46.8" x14ac:dyDescent="0.3">
      <c r="A30" s="189"/>
      <c r="B30" s="193"/>
      <c r="C30" s="79" t="s">
        <v>275</v>
      </c>
    </row>
    <row r="31" spans="1:3" ht="46.8" x14ac:dyDescent="0.3">
      <c r="A31" s="190"/>
      <c r="B31" s="194"/>
      <c r="C31" s="97" t="s">
        <v>278</v>
      </c>
    </row>
    <row r="32" spans="1:3" ht="46.8" x14ac:dyDescent="0.3">
      <c r="A32" s="80" t="s">
        <v>73</v>
      </c>
      <c r="B32" s="79" t="s">
        <v>232</v>
      </c>
      <c r="C32" s="79" t="s">
        <v>275</v>
      </c>
    </row>
    <row r="33" spans="1:4" ht="46.8" x14ac:dyDescent="0.3">
      <c r="A33" s="80" t="s">
        <v>74</v>
      </c>
      <c r="B33" s="79" t="s">
        <v>53</v>
      </c>
      <c r="C33" s="79" t="s">
        <v>275</v>
      </c>
    </row>
    <row r="34" spans="1:4" ht="46.8" x14ac:dyDescent="0.3">
      <c r="A34" s="80" t="s">
        <v>75</v>
      </c>
      <c r="B34" s="79" t="s">
        <v>233</v>
      </c>
      <c r="C34" s="95" t="s">
        <v>275</v>
      </c>
    </row>
    <row r="35" spans="1:4" ht="46.8" x14ac:dyDescent="0.3">
      <c r="A35" s="81" t="s">
        <v>173</v>
      </c>
      <c r="B35" s="79" t="s">
        <v>77</v>
      </c>
      <c r="C35" s="95" t="s">
        <v>275</v>
      </c>
    </row>
    <row r="36" spans="1:4" ht="62.4" x14ac:dyDescent="0.3">
      <c r="A36" s="81" t="s">
        <v>78</v>
      </c>
      <c r="B36" s="79" t="s">
        <v>237</v>
      </c>
      <c r="C36" s="95" t="s">
        <v>275</v>
      </c>
    </row>
    <row r="37" spans="1:4" ht="46.8" x14ac:dyDescent="0.3">
      <c r="A37" s="81" t="s">
        <v>79</v>
      </c>
      <c r="B37" s="79" t="s">
        <v>55</v>
      </c>
      <c r="C37" s="95" t="s">
        <v>275</v>
      </c>
    </row>
    <row r="38" spans="1:4" ht="46.8" x14ac:dyDescent="0.3">
      <c r="A38" s="81" t="s">
        <v>80</v>
      </c>
      <c r="B38" s="79" t="s">
        <v>57</v>
      </c>
      <c r="C38" s="95" t="s">
        <v>275</v>
      </c>
    </row>
    <row r="39" spans="1:4" ht="46.8" x14ac:dyDescent="0.3">
      <c r="A39" s="81" t="s">
        <v>81</v>
      </c>
      <c r="B39" s="79" t="s">
        <v>59</v>
      </c>
      <c r="C39" s="95" t="s">
        <v>275</v>
      </c>
    </row>
    <row r="40" spans="1:4" ht="46.8" x14ac:dyDescent="0.3">
      <c r="A40" s="81" t="s">
        <v>83</v>
      </c>
      <c r="B40" s="79" t="s">
        <v>61</v>
      </c>
      <c r="C40" s="95" t="s">
        <v>275</v>
      </c>
    </row>
    <row r="41" spans="1:4" ht="46.8" x14ac:dyDescent="0.3">
      <c r="A41" s="81" t="s">
        <v>181</v>
      </c>
      <c r="B41" s="79" t="s">
        <v>182</v>
      </c>
      <c r="C41" s="95" t="s">
        <v>275</v>
      </c>
    </row>
    <row r="42" spans="1:4" ht="46.8" x14ac:dyDescent="0.3">
      <c r="A42" s="81" t="s">
        <v>183</v>
      </c>
      <c r="B42" s="79" t="s">
        <v>64</v>
      </c>
      <c r="C42" s="95" t="s">
        <v>275</v>
      </c>
    </row>
    <row r="43" spans="1:4" ht="62.4" x14ac:dyDescent="0.3">
      <c r="A43" s="81" t="s">
        <v>184</v>
      </c>
      <c r="B43" s="79" t="s">
        <v>235</v>
      </c>
      <c r="C43" s="95" t="s">
        <v>275</v>
      </c>
    </row>
    <row r="44" spans="1:4" ht="46.8" x14ac:dyDescent="0.3">
      <c r="A44" s="99" t="s">
        <v>279</v>
      </c>
      <c r="B44" s="97" t="s">
        <v>280</v>
      </c>
      <c r="C44" s="97" t="s">
        <v>275</v>
      </c>
    </row>
    <row r="46" spans="1:4" ht="15.6" x14ac:dyDescent="0.3">
      <c r="A46" s="11" t="s">
        <v>148</v>
      </c>
      <c r="B46" s="11"/>
    </row>
    <row r="47" spans="1:4" ht="15.6" x14ac:dyDescent="0.3">
      <c r="A47" s="11" t="s">
        <v>156</v>
      </c>
      <c r="B47" s="11"/>
      <c r="C47" s="75" t="s">
        <v>42</v>
      </c>
      <c r="D47" s="75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Прил.1Индикаторы</vt:lpstr>
      <vt:lpstr>Методика расчета</vt:lpstr>
      <vt:lpstr>Прил.1 </vt:lpstr>
      <vt:lpstr>Прил.1</vt:lpstr>
      <vt:lpstr>Прил.2</vt:lpstr>
      <vt:lpstr>Прил.3</vt:lpstr>
      <vt:lpstr>Прил.4</vt:lpstr>
      <vt:lpstr>Прил.5</vt:lpstr>
      <vt:lpstr>'Методика расчета'!Область_печати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2023-01-16T14:39:35Z</dcterms:modified>
</cp:coreProperties>
</file>