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308" windowWidth="14808" windowHeight="6816" firstSheet="4" activeTab="7"/>
  </bookViews>
  <sheets>
    <sheet name="Прил.1Индикаторы" sheetId="1" state="hidden" r:id="rId1"/>
    <sheet name="Методика расчета" sheetId="5" state="hidden" r:id="rId2"/>
    <sheet name="Прил.1 " sheetId="7" state="hidden" r:id="rId3"/>
    <sheet name="Прил.2." sheetId="10" state="hidden" r:id="rId4"/>
    <sheet name="Прил.1." sheetId="3" r:id="rId5"/>
    <sheet name="Прил.2" sheetId="4" r:id="rId6"/>
    <sheet name="Прил.5" sheetId="6" state="hidden" r:id="rId7"/>
    <sheet name="Прил.3." sheetId="11" r:id="rId8"/>
    <sheet name="Прил.6" sheetId="9" state="hidden" r:id="rId9"/>
    <sheet name="Лист1" sheetId="8" r:id="rId10"/>
  </sheets>
  <definedNames>
    <definedName name="_xlnm.Print_Area" localSheetId="1">'Методика расчета'!$A$1:$F$80</definedName>
    <definedName name="_xlnm.Print_Area" localSheetId="4">Прил.1.!$A$1:$H$87</definedName>
    <definedName name="_xlnm.Print_Area" localSheetId="5">Прил.2!$A$1:$L$142</definedName>
    <definedName name="_xlnm.Print_Area" localSheetId="3">Прил.2.!$A$1:$F$74</definedName>
    <definedName name="_xlnm.Print_Area" localSheetId="7">Прил.3.!$A$1:$J$125</definedName>
    <definedName name="_xlnm.Print_Area" localSheetId="6">Прил.5!$A$1:$C$47</definedName>
    <definedName name="_xlnm.Print_Area" localSheetId="8">Прил.6!$A$1:$C$48</definedName>
  </definedNames>
  <calcPr calcId="125725"/>
</workbook>
</file>

<file path=xl/calcChain.xml><?xml version="1.0" encoding="utf-8"?>
<calcChain xmlns="http://schemas.openxmlformats.org/spreadsheetml/2006/main">
  <c r="J121" i="11"/>
  <c r="J115" s="1"/>
  <c r="I120"/>
  <c r="H120"/>
  <c r="G120"/>
  <c r="J119"/>
  <c r="J95" s="1"/>
  <c r="I118"/>
  <c r="H118"/>
  <c r="G118"/>
  <c r="J117"/>
  <c r="J116" s="1"/>
  <c r="J92" s="1"/>
  <c r="I116"/>
  <c r="H116"/>
  <c r="G116"/>
  <c r="I115"/>
  <c r="H115"/>
  <c r="G115"/>
  <c r="J114"/>
  <c r="I114"/>
  <c r="I113" s="1"/>
  <c r="I112" s="1"/>
  <c r="H114"/>
  <c r="H113" s="1"/>
  <c r="H112" s="1"/>
  <c r="G114"/>
  <c r="G113" s="1"/>
  <c r="J111"/>
  <c r="F111"/>
  <c r="J110"/>
  <c r="F110" s="1"/>
  <c r="J109"/>
  <c r="J108" s="1"/>
  <c r="I108"/>
  <c r="H108"/>
  <c r="G108"/>
  <c r="F108" s="1"/>
  <c r="J107"/>
  <c r="J106" s="1"/>
  <c r="I106"/>
  <c r="H106"/>
  <c r="G106"/>
  <c r="J105"/>
  <c r="F105"/>
  <c r="J104"/>
  <c r="J73" s="1"/>
  <c r="I104"/>
  <c r="H104"/>
  <c r="G104"/>
  <c r="F104" s="1"/>
  <c r="J103"/>
  <c r="F103" s="1"/>
  <c r="J102"/>
  <c r="F102" s="1"/>
  <c r="I101"/>
  <c r="H101"/>
  <c r="H98" s="1"/>
  <c r="H97" s="1"/>
  <c r="G101"/>
  <c r="J100"/>
  <c r="G100"/>
  <c r="F100" s="1"/>
  <c r="J99"/>
  <c r="I99"/>
  <c r="H99"/>
  <c r="G99"/>
  <c r="F99" s="1"/>
  <c r="I98"/>
  <c r="I97" s="1"/>
  <c r="J93"/>
  <c r="F93" s="1"/>
  <c r="I91"/>
  <c r="H91"/>
  <c r="G91"/>
  <c r="F89"/>
  <c r="I88"/>
  <c r="I87" s="1"/>
  <c r="H87"/>
  <c r="G87"/>
  <c r="F86"/>
  <c r="J85"/>
  <c r="J53" s="1"/>
  <c r="J52" s="1"/>
  <c r="I85"/>
  <c r="H85"/>
  <c r="G85"/>
  <c r="F85" s="1"/>
  <c r="F53" s="1"/>
  <c r="F52" s="1"/>
  <c r="J84"/>
  <c r="J81" s="1"/>
  <c r="F84"/>
  <c r="J83"/>
  <c r="F83" s="1"/>
  <c r="F50" s="1"/>
  <c r="G81"/>
  <c r="G80" s="1"/>
  <c r="H80"/>
  <c r="F78"/>
  <c r="I76"/>
  <c r="H76"/>
  <c r="J74"/>
  <c r="J41" s="1"/>
  <c r="J27" s="1"/>
  <c r="F72"/>
  <c r="F71"/>
  <c r="F70"/>
  <c r="F69"/>
  <c r="F68"/>
  <c r="F67"/>
  <c r="I66"/>
  <c r="H66"/>
  <c r="G66"/>
  <c r="J60"/>
  <c r="F60" s="1"/>
  <c r="I58"/>
  <c r="H58"/>
  <c r="G58"/>
  <c r="I57"/>
  <c r="H57"/>
  <c r="G57"/>
  <c r="J56"/>
  <c r="I56"/>
  <c r="H56"/>
  <c r="G56"/>
  <c r="F56"/>
  <c r="I55"/>
  <c r="I25" s="1"/>
  <c r="H55"/>
  <c r="H25" s="1"/>
  <c r="G55"/>
  <c r="G25" s="1"/>
  <c r="I53"/>
  <c r="I52" s="1"/>
  <c r="H53"/>
  <c r="H52" s="1"/>
  <c r="G53"/>
  <c r="G52" s="1"/>
  <c r="I51"/>
  <c r="H51"/>
  <c r="G51"/>
  <c r="G21" s="1"/>
  <c r="F51"/>
  <c r="J50"/>
  <c r="I50"/>
  <c r="H50"/>
  <c r="G50"/>
  <c r="G47" s="1"/>
  <c r="I49"/>
  <c r="H49"/>
  <c r="G49"/>
  <c r="I48"/>
  <c r="H48"/>
  <c r="H47" s="1"/>
  <c r="G48"/>
  <c r="I47"/>
  <c r="I46"/>
  <c r="H46"/>
  <c r="H23" s="1"/>
  <c r="G46"/>
  <c r="G23" s="1"/>
  <c r="J45"/>
  <c r="J22" s="1"/>
  <c r="I45"/>
  <c r="I22" s="1"/>
  <c r="H45"/>
  <c r="G45"/>
  <c r="F45"/>
  <c r="I44"/>
  <c r="H44"/>
  <c r="I43"/>
  <c r="I42"/>
  <c r="H42"/>
  <c r="G42"/>
  <c r="I41"/>
  <c r="I27" s="1"/>
  <c r="H41"/>
  <c r="H27" s="1"/>
  <c r="G41"/>
  <c r="F41" s="1"/>
  <c r="I40"/>
  <c r="H40"/>
  <c r="G40"/>
  <c r="J39"/>
  <c r="I39"/>
  <c r="H39"/>
  <c r="G39"/>
  <c r="G20" s="1"/>
  <c r="F20" s="1"/>
  <c r="J38"/>
  <c r="I38"/>
  <c r="H38"/>
  <c r="F38" s="1"/>
  <c r="G38"/>
  <c r="J37"/>
  <c r="I37"/>
  <c r="H37"/>
  <c r="G37"/>
  <c r="F37" s="1"/>
  <c r="J36"/>
  <c r="I36"/>
  <c r="H36"/>
  <c r="G36"/>
  <c r="F36" s="1"/>
  <c r="J35"/>
  <c r="J15" s="1"/>
  <c r="I35"/>
  <c r="I15" s="1"/>
  <c r="H35"/>
  <c r="H15" s="1"/>
  <c r="G35"/>
  <c r="F35" s="1"/>
  <c r="J34"/>
  <c r="I34"/>
  <c r="H34"/>
  <c r="H14" s="1"/>
  <c r="G34"/>
  <c r="G33" s="1"/>
  <c r="I31"/>
  <c r="H31"/>
  <c r="G31"/>
  <c r="J30"/>
  <c r="I30"/>
  <c r="H30"/>
  <c r="F30" s="1"/>
  <c r="G30"/>
  <c r="I29"/>
  <c r="H29"/>
  <c r="G29"/>
  <c r="I28"/>
  <c r="H28"/>
  <c r="G28"/>
  <c r="G27"/>
  <c r="F27" s="1"/>
  <c r="I26"/>
  <c r="H26"/>
  <c r="J24"/>
  <c r="I24"/>
  <c r="H24"/>
  <c r="G24"/>
  <c r="F24" s="1"/>
  <c r="I23"/>
  <c r="H22"/>
  <c r="G22"/>
  <c r="I21"/>
  <c r="H21"/>
  <c r="J20"/>
  <c r="I20"/>
  <c r="H20"/>
  <c r="I19"/>
  <c r="H19"/>
  <c r="I18"/>
  <c r="H18"/>
  <c r="G18"/>
  <c r="I17"/>
  <c r="H17"/>
  <c r="G17"/>
  <c r="I16"/>
  <c r="H16"/>
  <c r="G16"/>
  <c r="G15"/>
  <c r="F15" s="1"/>
  <c r="J14"/>
  <c r="I14"/>
  <c r="I13" s="1"/>
  <c r="J64" l="1"/>
  <c r="F64" s="1"/>
  <c r="J79"/>
  <c r="J75"/>
  <c r="F57"/>
  <c r="F115"/>
  <c r="J80"/>
  <c r="J77" s="1"/>
  <c r="J48"/>
  <c r="J17" s="1"/>
  <c r="F17" s="1"/>
  <c r="J113"/>
  <c r="J112" s="1"/>
  <c r="G77"/>
  <c r="J62"/>
  <c r="F62" s="1"/>
  <c r="F95"/>
  <c r="F101"/>
  <c r="F98" s="1"/>
  <c r="F106"/>
  <c r="F113"/>
  <c r="F112" s="1"/>
  <c r="G112"/>
  <c r="F73"/>
  <c r="J66"/>
  <c r="J40"/>
  <c r="J16" s="1"/>
  <c r="F16" s="1"/>
  <c r="J59"/>
  <c r="F59" s="1"/>
  <c r="F92"/>
  <c r="J57"/>
  <c r="J28" s="1"/>
  <c r="F28" s="1"/>
  <c r="J82"/>
  <c r="J88"/>
  <c r="F22"/>
  <c r="H13"/>
  <c r="F116"/>
  <c r="F39"/>
  <c r="F81"/>
  <c r="F48" s="1"/>
  <c r="F121"/>
  <c r="F120" s="1"/>
  <c r="F34"/>
  <c r="G98"/>
  <c r="G97" s="1"/>
  <c r="J120"/>
  <c r="J96" s="1"/>
  <c r="H43"/>
  <c r="F117"/>
  <c r="I33"/>
  <c r="G14"/>
  <c r="G26"/>
  <c r="H33"/>
  <c r="F88"/>
  <c r="F107"/>
  <c r="F114"/>
  <c r="I54"/>
  <c r="H54"/>
  <c r="F74"/>
  <c r="F119"/>
  <c r="J51"/>
  <c r="J21" s="1"/>
  <c r="F21" s="1"/>
  <c r="G54"/>
  <c r="J118"/>
  <c r="J94" s="1"/>
  <c r="J101"/>
  <c r="J98" s="1"/>
  <c r="J97" s="1"/>
  <c r="F109"/>
  <c r="J29"/>
  <c r="F29" s="1"/>
  <c r="F66" l="1"/>
  <c r="F97"/>
  <c r="F96"/>
  <c r="J63"/>
  <c r="F63" s="1"/>
  <c r="J44"/>
  <c r="J76"/>
  <c r="F40"/>
  <c r="J91"/>
  <c r="F91" s="1"/>
  <c r="J90"/>
  <c r="J46"/>
  <c r="J23" s="1"/>
  <c r="F23" s="1"/>
  <c r="F79"/>
  <c r="F46" s="1"/>
  <c r="F14"/>
  <c r="J61"/>
  <c r="F61" s="1"/>
  <c r="F94"/>
  <c r="F82"/>
  <c r="F49" s="1"/>
  <c r="J49"/>
  <c r="F77"/>
  <c r="F44" s="1"/>
  <c r="G44"/>
  <c r="G76"/>
  <c r="J87"/>
  <c r="J55"/>
  <c r="I32"/>
  <c r="H32"/>
  <c r="F80"/>
  <c r="J42"/>
  <c r="F75"/>
  <c r="F118"/>
  <c r="F33" l="1"/>
  <c r="J26"/>
  <c r="F26" s="1"/>
  <c r="F42"/>
  <c r="J25"/>
  <c r="F25" s="1"/>
  <c r="F55"/>
  <c r="J18"/>
  <c r="J47"/>
  <c r="F47" s="1"/>
  <c r="J43"/>
  <c r="J19"/>
  <c r="G19"/>
  <c r="G43"/>
  <c r="J58"/>
  <c r="J31" s="1"/>
  <c r="F31" s="1"/>
  <c r="F90"/>
  <c r="F76"/>
  <c r="J33"/>
  <c r="K66" l="1"/>
  <c r="F43"/>
  <c r="G32"/>
  <c r="F32" s="1"/>
  <c r="K13" s="1"/>
  <c r="J32"/>
  <c r="J54"/>
  <c r="F58"/>
  <c r="F54" s="1"/>
  <c r="F87"/>
  <c r="F18"/>
  <c r="J13"/>
  <c r="F19"/>
  <c r="G13"/>
  <c r="F13" l="1"/>
</calcChain>
</file>

<file path=xl/sharedStrings.xml><?xml version="1.0" encoding="utf-8"?>
<sst xmlns="http://schemas.openxmlformats.org/spreadsheetml/2006/main" count="1346" uniqueCount="316">
  <si>
    <t>Приложение № 1</t>
  </si>
  <si>
    <t>к постановлению администрации Павловского муниципального района</t>
  </si>
  <si>
    <t>№п/п</t>
  </si>
  <si>
    <t>Наименование показателя (индикатора)</t>
  </si>
  <si>
    <t>Ед.изм.</t>
  </si>
  <si>
    <t>Значения показателей</t>
  </si>
  <si>
    <t>%</t>
  </si>
  <si>
    <t>≤ 10</t>
  </si>
  <si>
    <t>≤ 100</t>
  </si>
  <si>
    <t>Средняя оценка качества управления муниципальными финансами</t>
  </si>
  <si>
    <t>балл</t>
  </si>
  <si>
    <t>≥ 19</t>
  </si>
  <si>
    <t>Основное мероприятие 1.1. Нормативное правовое регулирование бюджетного процесса и других правоотношений</t>
  </si>
  <si>
    <t>1.1.1.</t>
  </si>
  <si>
    <t>срок</t>
  </si>
  <si>
    <t>1.2.1.</t>
  </si>
  <si>
    <t>да/нет</t>
  </si>
  <si>
    <t>да</t>
  </si>
  <si>
    <t>1.3.2.</t>
  </si>
  <si>
    <t>1.3.3.</t>
  </si>
  <si>
    <t>1.4.1.</t>
  </si>
  <si>
    <t>≤ 3</t>
  </si>
  <si>
    <t>1.5.1.</t>
  </si>
  <si>
    <t>Доля расходов на обслуживание муниципального долга в общем объеме расходов бюджета Павловского муниципального района (за исключением расходов, которые осуществляются за счет субвенций из областного бюджета)</t>
  </si>
  <si>
    <t>≤  15</t>
  </si>
  <si>
    <t>1.6.1.</t>
  </si>
  <si>
    <t>1.7.1.</t>
  </si>
  <si>
    <t>Да/нет</t>
  </si>
  <si>
    <t>Да</t>
  </si>
  <si>
    <t>2.1.1.</t>
  </si>
  <si>
    <t>Основное мероприятие 2.2.Выравнивание бюджетной обеспеченности муниципальных образований</t>
  </si>
  <si>
    <t>2.2.1.</t>
  </si>
  <si>
    <t>Основное мероприятие 2.3.Поддержка мер по обеспечению сбалансированности местных бюджетов</t>
  </si>
  <si>
    <t>2.3.1.</t>
  </si>
  <si>
    <t>Основное мероприятие 2.4.Софинансирование приоритетных социально значимых расходов местных бюджетов</t>
  </si>
  <si>
    <t>2.4.1.</t>
  </si>
  <si>
    <t>Основное мероприятие 2.5.Содействие повышению качества управления муниципальными финансами</t>
  </si>
  <si>
    <t>2.5.1.</t>
  </si>
  <si>
    <t>Средняя оценка качества управления финансами и платежеспособности муниципальных образований</t>
  </si>
  <si>
    <t>≥  19</t>
  </si>
  <si>
    <t>Уровень исполнения плановых назначений по расходам на реализацию подпрограммы</t>
  </si>
  <si>
    <t>≥ 95</t>
  </si>
  <si>
    <t>М.Н. Янцов</t>
  </si>
  <si>
    <t>1.3.1.</t>
  </si>
  <si>
    <t>3.1.</t>
  </si>
  <si>
    <t>Приложение № 3</t>
  </si>
  <si>
    <t xml:space="preserve">к постановлению администрации Павловского муниципального района </t>
  </si>
  <si>
    <t>Статус</t>
  </si>
  <si>
    <t>Наименование подпрограммы, основного мероприятия, мероприятия</t>
  </si>
  <si>
    <t>Подпрограмма 1.</t>
  </si>
  <si>
    <t>Нормативное правовое регулирование бюджетного процесса и других правоотношений</t>
  </si>
  <si>
    <t>Соответствие нормативных правовых актов регулирующих бюджетные правоотношения, требованиям бюджетного законодательства Российской Федерации</t>
  </si>
  <si>
    <t>Обеспечение приемлемого и экономически обоснованного объема и структуры муниципального долга области</t>
  </si>
  <si>
    <t>Обеспечение внутреннего муниципального финансового контроля</t>
  </si>
  <si>
    <t>Подпрограмма 2.</t>
  </si>
  <si>
    <t>Выравнивание бюджетной обеспеченности муниципальных образований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</si>
  <si>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</t>
  </si>
  <si>
    <t>Поддержка мер по обеспечению сбалансированности местных бюджетов</t>
  </si>
  <si>
    <t>Обеспечение сбалансированности местных бюджетов</t>
  </si>
  <si>
    <t>Софинансирование приоритетных социально значимых расходов местных бюджетов</t>
  </si>
  <si>
    <t>Поддержка социально значимых направлений расходов местных бюджетов</t>
  </si>
  <si>
    <t>Содействие повышению качества управления муниципальными финансами</t>
  </si>
  <si>
    <t>Повышение эффективности управления муниципальными финансами и соблюдение требований бюджетного законодательства</t>
  </si>
  <si>
    <t>Подпрограмма 3.</t>
  </si>
  <si>
    <t>Финансовое обеспечение деятельности органов местного самоуправления</t>
  </si>
  <si>
    <t xml:space="preserve">Наименование муниципальной программы, подпрограммы, основного мероприятия </t>
  </si>
  <si>
    <t xml:space="preserve">Наименование ответственного исполнителя, исполнителя - главного распорядителя средств бюджета (далее - ГРБС) </t>
  </si>
  <si>
    <t>Муниципальная программа</t>
  </si>
  <si>
    <t>всего</t>
  </si>
  <si>
    <t>в том числе по ГРБС:</t>
  </si>
  <si>
    <t>Подпрограмма 1</t>
  </si>
  <si>
    <t>«Управление муниципальными финансами»</t>
  </si>
  <si>
    <t>Основное мероприятие 1.4</t>
  </si>
  <si>
    <t>Основное мероприятие 1.5</t>
  </si>
  <si>
    <t>Основное мероприятие 1.6</t>
  </si>
  <si>
    <t>Основное мероприятие 1.7</t>
  </si>
  <si>
    <t>Подпрограмма 2</t>
  </si>
  <si>
    <t>Повышение устойчивости бюджетов муниципальных образований Павловского муниципального района</t>
  </si>
  <si>
    <t>Основное мероприятие 2.1</t>
  </si>
  <si>
    <t>Основное мероприятие 2.2</t>
  </si>
  <si>
    <t>Основное мероприятие 2.3</t>
  </si>
  <si>
    <t>Основное мероприятие 2.4</t>
  </si>
  <si>
    <t>Софинансирование приоритетных социально-значимых расходов местных бюджетов</t>
  </si>
  <si>
    <t>Основное мероприятие 2.5</t>
  </si>
  <si>
    <t>Подпрограмма 3</t>
  </si>
  <si>
    <t>«Обеспечение реализации муниципальной программы»</t>
  </si>
  <si>
    <t>Основное мероприятие 3.1.</t>
  </si>
  <si>
    <t xml:space="preserve">   </t>
  </si>
  <si>
    <t>Основное мероприятие 1.1</t>
  </si>
  <si>
    <t>Основное мероприятие 1.2</t>
  </si>
  <si>
    <t>Основное мероприятие 1.3</t>
  </si>
  <si>
    <t>Основное мероприятие 3.2.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</si>
  <si>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</si>
  <si>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</si>
  <si>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</si>
  <si>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</si>
  <si>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областной бюджет</t>
  </si>
  <si>
    <t>бюджет муниципального района</t>
  </si>
  <si>
    <t xml:space="preserve">внебюджетные фонды                        </t>
  </si>
  <si>
    <t xml:space="preserve">юридические лица </t>
  </si>
  <si>
    <t>физические лица</t>
  </si>
  <si>
    <t>в том числе:</t>
  </si>
  <si>
    <t>юридические лица</t>
  </si>
  <si>
    <t>Таблица 2</t>
  </si>
  <si>
    <t>Методики</t>
  </si>
  <si>
    <t>расчета показателей (индикаторов)</t>
  </si>
  <si>
    <t>N п/п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</si>
  <si>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</si>
  <si>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</si>
  <si>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</si>
  <si>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оценки показателя (индикатора)</t>
  </si>
  <si>
    <t>где:</t>
  </si>
  <si>
    <t>БП - безвозмездные поступления</t>
  </si>
  <si>
    <t>Qг = ГД / ОД,</t>
  </si>
  <si>
    <t>ОД - общий годовой объем доходов бюджета без учета безвозмездных поступлений за отчетный год.</t>
  </si>
  <si>
    <t>баллов</t>
  </si>
  <si>
    <t>До начала очередного финансового года</t>
  </si>
  <si>
    <t>Наименование муниципальной программы, подпрограммы, основного мероприятия, показателя (индикатора)</t>
  </si>
  <si>
    <t>ДБ - дефицит бюджета;</t>
  </si>
  <si>
    <t>Д - доходы бюджета;</t>
  </si>
  <si>
    <t>ОС - снижение остатков средств на счетах по учету средств  бюджета;</t>
  </si>
  <si>
    <t>рДБ = (ДБ - ОС) / (Д - БП),</t>
  </si>
  <si>
    <t>Qг - отношение объема муниципального долга Павловского муниципального района на конец года к общему годовому объему доходов бюджета без учета безвозмездных поступлений;</t>
  </si>
  <si>
    <t>Источники данных: реестр долговых обязательств по состоянию на конец года; годовой отчет</t>
  </si>
  <si>
    <t xml:space="preserve">Средняя оценка качества управления муниципальными финансами </t>
  </si>
  <si>
    <t>Приложение 1</t>
  </si>
  <si>
    <t>Таблица 1</t>
  </si>
  <si>
    <t>До 1 апреля текущего года</t>
  </si>
  <si>
    <t xml:space="preserve">В срок, установленный бюджетным законодательством </t>
  </si>
  <si>
    <t>Во = Ф / П x 100,</t>
  </si>
  <si>
    <t>Ф - фактическое финансирование соответствующих расходов бюджета Павловского муниципального района;</t>
  </si>
  <si>
    <t xml:space="preserve">П - плановое назначение по сводной бюджетной росписи
</t>
  </si>
  <si>
    <t>Р - расходы бюджета (за исключением расходов, которые осуществляются за счет субвенций)</t>
  </si>
  <si>
    <t>Ос = Ф / П x 100,</t>
  </si>
  <si>
    <t>Ф - фактическое финансирование соответствующих расходов бюджета;</t>
  </si>
  <si>
    <t>Сз = Ф / П x 100,</t>
  </si>
  <si>
    <t>П - плановое назначение ппо сводной бюджетной росписи</t>
  </si>
  <si>
    <t>У = Кр / Пр</t>
  </si>
  <si>
    <t>Кр - кассовые расходы на реализацию подпрограммы за отчетный период;</t>
  </si>
  <si>
    <t>Пр - плановые расходы на реализацию подпрограммы в соответствии с кассовым планом на отчетный период</t>
  </si>
  <si>
    <r>
      <t>Д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</si>
  <si>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</t>
    </r>
    <r>
      <rPr>
        <vertAlign val="subscript"/>
        <sz val="12"/>
        <color theme="1"/>
        <rFont val="Times New Roman"/>
        <family val="1"/>
        <charset val="204"/>
      </rPr>
      <t>РОГД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</si>
  <si>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Др = 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/У</t>
    </r>
    <r>
      <rPr>
        <i/>
        <sz val="12"/>
        <color theme="1"/>
        <rFont val="Times New Roman"/>
        <family val="1"/>
        <charset val="204"/>
      </rPr>
      <t>бмп,</t>
    </r>
  </si>
  <si>
    <r>
      <t>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- расходы на обслуживание государственного долга;</t>
    </r>
  </si>
  <si>
    <r>
      <t>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решений о применении бюджетных мер принуждения, принятых на основании уведомлений о применении бюджетных мер принуждения;</t>
    </r>
  </si>
  <si>
    <r>
      <t>У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уведомлений о применении бюджетных мер принуждения, поступивших в департамент финансово-бюджетной политики Воронежской области;</t>
    </r>
  </si>
  <si>
    <t>Основное мероприятие 1.6. Обеспечение внутреннего муниципального финансового контроля</t>
  </si>
  <si>
    <t>Воронежской области</t>
  </si>
  <si>
    <t>Глава Павловского муниципального района</t>
  </si>
  <si>
    <t xml:space="preserve">к постановлению администрации </t>
  </si>
  <si>
    <t>Павловского муниципального района</t>
  </si>
  <si>
    <t>к постановлению администрации</t>
  </si>
  <si>
    <t>от ________________ № ________</t>
  </si>
  <si>
    <t>от _________________ № _________</t>
  </si>
  <si>
    <t>от _______________ № _______</t>
  </si>
  <si>
    <t>от  _________________ № ________</t>
  </si>
  <si>
    <t xml:space="preserve">Воронежской области </t>
  </si>
  <si>
    <t>местный бюджет</t>
  </si>
  <si>
    <t>федеральный бюджет</t>
  </si>
  <si>
    <t>Ожидаемый непосредственный результат (краткое описание) от реализации подпрограммы, основного мероприятия, мероприятия в очредном финансовом году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</si>
  <si>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райна (далее ГРБС))</t>
  </si>
  <si>
    <t xml:space="preserve">  </t>
  </si>
  <si>
    <t>Основное мероприятие 3.1. Финансовое обеспечение деятельности органов местного самоуправления</t>
  </si>
  <si>
    <t>0106</t>
  </si>
  <si>
    <t>1402</t>
  </si>
  <si>
    <t>1401</t>
  </si>
  <si>
    <t>1301</t>
  </si>
  <si>
    <t>0111</t>
  </si>
  <si>
    <t>Ответственные за исполнение мероприятий Плана реализации</t>
  </si>
  <si>
    <t>муниципальной программы Павловского муниципального района Воронежской области</t>
  </si>
  <si>
    <t>Наименование муниципальной программы, подпрограммы, основного мероприятия, мероприятия</t>
  </si>
  <si>
    <t>МУНИЦИПАЛЬНАЯ ПРОГРАММА</t>
  </si>
  <si>
    <t>ПОДПРОГРАММА 1</t>
  </si>
  <si>
    <t>ПОДПРОГРАММА 2</t>
  </si>
  <si>
    <t>1403</t>
  </si>
  <si>
    <t>Приложение № 5</t>
  </si>
  <si>
    <t xml:space="preserve"> Управление муниципальными финансами</t>
  </si>
  <si>
    <t>Основное мероприятие 1.4.</t>
  </si>
  <si>
    <t>Основное мероприятие 1.5.</t>
  </si>
  <si>
    <t>Основное мероприятие 2.2. Выравнивание бюджетной обеспеченности муниципальных образований</t>
  </si>
  <si>
    <t>Основное мероприятие 2.3. Поддержка мер по обеспечению сбалансированности местных бюджетов</t>
  </si>
  <si>
    <t>ПОДПРОГРАММА 3</t>
  </si>
  <si>
    <t>Обеспечение реализации муниципальной программы</t>
  </si>
  <si>
    <t>Основное мероприятие 3.1</t>
  </si>
  <si>
    <t>Основное мероприятие 3.2</t>
  </si>
  <si>
    <t>Основное мероприятие 1.7.</t>
  </si>
  <si>
    <t>Основное мероприятие 1.6.</t>
  </si>
  <si>
    <t>Основное мероприятие1.3</t>
  </si>
  <si>
    <t>Основное мероприятие1.2</t>
  </si>
  <si>
    <t>Основное мероприятие1.1</t>
  </si>
  <si>
    <t>на 2021 год</t>
  </si>
  <si>
    <t>Отношение дефицита бюджета к годовому объему доходов бюджета Павловского муниципального района Воронежской области без учета объема безвозмездных поступлений</t>
  </si>
  <si>
    <t>Своевременное внесение изменений в решение Совета народных депутатов Павловского муниципального района Воронежской области о бюджетном процессе в Павловском муниципальном районе Воронежской области в соответствии с требованиями действующего бюджетного законодательства</t>
  </si>
  <si>
    <t>Составление и утверждение сводной бюджетной росписи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</si>
  <si>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Соблюдение порядка и сроков разработки проекта решения о  бюджете Павловского муниципального района Воронежской области, установленных правовым актом Павловского муниципального района Воронежской области</t>
  </si>
  <si>
    <t>Доведение показателей сводной бюджетной росписи и лимитов бюджетных обязательств до главных распорядителей средств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</si>
  <si>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Составление и представление в Совет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</si>
  <si>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Воронежской области в общем объеме расходов бюджета Павловского муниципального района Воронежской области</t>
  </si>
  <si>
    <t>Основное мероприятие 1.4. 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</si>
  <si>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Основное мероприятие 1.5. Управление муниципальным долгом Павловского муниципального района Воронежской области</t>
  </si>
  <si>
    <t>Основное мероприятие 1.2. Составление проекта бюджета Павловского муниципального района Воронежской области на очередной финансовый год и плановый период</t>
  </si>
  <si>
    <t>Основное мероприятие 1.3. Организация исполнения бюджета Павловского муниципального района Воронежской области и формирование бюджетной отчетности</t>
  </si>
  <si>
    <t xml:space="preserve">Соотношение количества принятых решений о применении  бюджетных мер принуждения и общего количества поступивших в муниципальный отдел по финансам администрации Павловского муниципального района Воронежской области уведомлений о применении бюджетных мер принуждения </t>
  </si>
  <si>
    <t>Основное мероприятие 1.7. Обеспечение доступности информации о бюджетном процессе в Павловском муниципальном районе Воронежской области</t>
  </si>
  <si>
    <t>Проведение публичных слушаний по проекту бюджета Павловского муниципального района Воронежской области на очередной финансовый год и плановый период и по годовому отчету об исполнении бюджета Павловского муниципального района Воронежской области</t>
  </si>
  <si>
    <t>Основное мероприятие 2.1. 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</si>
  <si>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Своевременное внесение изменений в нормативные правовые акты о межбюджетных отношениях органов местного самоуправления в Павловском муниципальном районе Воронежской области в соответствии с требованиями действующего бюджетного законодательства</t>
  </si>
  <si>
    <t>Соотношение фактического финансирования расходов бюджета Павловского муниципального района Воронежской области, направленных на выравнивание бюджетной обеспеченности муниципальных образований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</si>
  <si>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расходов в форме дотаций бюджетам муниципальных образований Павловского муниципального района Воронежской области на поддержку мер по обеспечению сбалансированности местных бюджетов к их объему,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</si>
  <si>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объемов субсидий на софинансирование приоритетных социально значимых расходов местных бюджетов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</t>
  </si>
  <si>
    <t>В срок, установленный администрацией Павловского муниципального района Воронежской области</t>
  </si>
  <si>
    <t>Муниицпальная программа Павловского муниципального района Воронежской области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</si>
  <si>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>Отношение дефицита  бюджета  к годовому объему доходов бюджета Павловского муниципального района Воронежской области без учета объема безвозмездных поступлений</t>
  </si>
  <si>
    <t xml:space="preserve"> Установлен администрацией Павловского муниципального района Воронежской области</t>
  </si>
  <si>
    <t>Муниципальный отдел по финансам администрации Павловского муниципального района Воронежской области</t>
  </si>
  <si>
    <t>Муниципальный долг Павловского муниципального района в % к годовому объему доходов бюджета Павловского муниципального района Воронежской области без учета объема безвозмездных поступлений</t>
  </si>
  <si>
    <t>МД - объем муниципального долга Павловского муниципального района Воронежской области по состоянию на конец года</t>
  </si>
  <si>
    <t>Установленный дминистрацией Павловского муниципального района Воронежской области</t>
  </si>
  <si>
    <t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</t>
  </si>
  <si>
    <t xml:space="preserve"> Установленный администрацией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</si>
  <si>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 общем объеме расходов бюджета Павловского муниципального района Воронежской области</t>
  </si>
  <si>
    <t>Р - объем расходов бюджета Павловского муниципального района Воронежской области</t>
  </si>
  <si>
    <r>
      <t>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- размер резервного фонда администрации Павловского муниципального района Воронежской области;</t>
    </r>
  </si>
  <si>
    <t>Доля расходов на обслуживание муниципального долга в общем объеме расходов бюджета Павловского муниципального района Воронежской области (за исключением расходов, которые осуществляются за счет субвенций из областного бюджета)</t>
  </si>
  <si>
    <t>Администрация Павловского муниципального района Воронежской области</t>
  </si>
  <si>
    <t>Муниципальный отдел по образованию, спорту и молодежной политике администрации Павловского муниципального района Воронежской области</t>
  </si>
  <si>
    <t>Муниципальный отдел по культуре и межнациональным вопросам администрации Павловского муниципального района Воронежской области</t>
  </si>
  <si>
    <t>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</t>
  </si>
  <si>
    <t>Муниципальный отдел по управлению муниципальным имуществом администрации Павловского муниципального района Воронежской области</t>
  </si>
  <si>
    <t>Составление проекта бюджета Павловского муниципального района  Воронежской области на очередной финансовый год и плановый период</t>
  </si>
  <si>
    <t>Организация исполнения бюджета Павловского муниципального района Воронежской области и формирование бюджетной отчетности</t>
  </si>
  <si>
    <t>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</si>
  <si>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Управление муниципальным долгом Павловского муниципального района Воронежской области</t>
  </si>
  <si>
    <t>Обеспечение доступности информации о бюджетном процессе в Павловском муниципальном районе Воронежской области</t>
  </si>
  <si>
    <t>Повышение устойчивости бюджетов муниципальных образований Павловского муниципального района Воронежской области</t>
  </si>
  <si>
    <t>Финансовое обеспечение выполнения других расходных обязательств Павловского муниципального района Воронежской области органами местного самоуправления</t>
  </si>
  <si>
    <t>Составление проекта бюджета Павловского муниципального района Воронежской области на очередной финансовый год и плановый период</t>
  </si>
  <si>
    <t>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</si>
  <si>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Обеспечение принятия в установленные сроки бюджета Павловского муниципального района Воронежской области на очередной финансовый год и плановый период, соответствующего требованиям бюджетного законодательства</t>
  </si>
  <si>
    <t>Обеспечение надежного, качественного и своевременного кассового исполнения бюджета Павловского муниципального района Воронежской области</t>
  </si>
  <si>
    <t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законодательства.</t>
  </si>
  <si>
    <t>Эффективная организация внутреннего муниципального финансового контроля, осуществляемого в соответствии с Бюджетным кодексом Российской Федерации, повышение эффективности использования средств бюджета Павловского муниципального района Воронежской области</t>
  </si>
  <si>
    <t>Обеспечение открытости и прозрачности бюджетного процесса и деятельности муниципального отдела по финансам администрации Павловского муниципального района Воронежской области</t>
  </si>
  <si>
    <t>Осуществление финансирования расходов муниципального отдела по финансам администрации Павловского муниципального района Воронежской области, обеспечивающих выполнение других расходных обязательств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</si>
  <si>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</t>
  </si>
  <si>
    <t>Совершенствование нормативного правового регулирования предоставления межбюджетных трансфертов из бюджета Павловского муниципального района Воронежской области</t>
  </si>
  <si>
    <t>Утверждение решением Совета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</t>
  </si>
  <si>
    <t>Управление резервным фондом администрации Павловского муниципального района и иными средствами на исполнение расходных обязательств Павловского муниципального района Воронежской области</t>
  </si>
  <si>
    <t xml:space="preserve"> Организация исполнения бюджета Павловского муниципального района Воронежской области и формирование бюджетной отчетности</t>
  </si>
  <si>
    <t>Управление муниципальными финансами</t>
  </si>
  <si>
    <t xml:space="preserve"> Обеспечение реализации муниципальной программы</t>
  </si>
  <si>
    <t>Подпрограмма 1. "Управление муниципальными финансами"</t>
  </si>
  <si>
    <t>Подпрограмма 2. "Повышение устойчивости бюджетов муниципальных образований Павловского муниципального района Воронежской области"</t>
  </si>
  <si>
    <t>Подпрограмма 3. "Обеспечение реализации муниципальной программы"</t>
  </si>
  <si>
    <t>МУНИЦИПАЛЬНАЯ ПРОГРАММА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</si>
  <si>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 xml:space="preserve"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 </t>
  </si>
  <si>
    <t>в том числе по источникам:</t>
  </si>
  <si>
    <t>внебюджетные источники</t>
  </si>
  <si>
    <t xml:space="preserve">Павловского муниципального района </t>
  </si>
  <si>
    <t>всего, в том числе в разрезе ГРБС</t>
  </si>
  <si>
    <t>всего, в том числе в разрезе ГРБС:</t>
  </si>
  <si>
    <t>КБК (в соответствии с решением о бюджете Павловского муниципального раойна Воронежской области) (далее КБК) РзПз</t>
  </si>
  <si>
    <t>внебюджетные средства</t>
  </si>
  <si>
    <t>Сведения о показателях (индикаторах) муниципальной программы Павловског муниципального района воронежской области</t>
  </si>
  <si>
    <t xml:space="preserve"> и их значениях</t>
  </si>
  <si>
    <t>Расходы бюджета Павловского муниципального района Воронежской области на реализацию муниципальной программы</t>
  </si>
  <si>
    <t xml:space="preserve">Финансовое обеспечение и прогнозная (справочная) оценка расходов федерального, областного, бюджета муниципального района, внебюджетных фондов, юридических и физических лиц на реализацию муниципальной программы Павловского муниципального района Воронежской области </t>
  </si>
  <si>
    <t>"Управление муниципальными финансами,  повышение устойчивости бюджетов муниципальных образований Павловского муниципального района Воронежской обасти"</t>
  </si>
  <si>
    <t xml:space="preserve"> "Управление муниципальными финансами, повышение устойчивости бюджетов муниципальных образований </t>
  </si>
  <si>
    <t>Павловского муниципального района Воронежской обасти"</t>
  </si>
  <si>
    <t xml:space="preserve">План реализации муниципальной программы Павловского муниципального района Воронежской области </t>
  </si>
  <si>
    <t>Муниципальный отдел по культуре и межнациональным вопросам администрации Павловского муниципального района Воронежской области; руководитель Щербинина М.А.</t>
  </si>
  <si>
    <t>Муниципальный отдел по образованию, спорту и молодежной политике администрации Павловского муниципального района Воронежской области; руководитель Зубкова Е.А.</t>
  </si>
  <si>
    <t>Муниципальный отдел по финансам администрации Павловского муниципального района Воронежской области; руководитель Якушева Л.В.</t>
  </si>
  <si>
    <t>Органы, структурные подразделения, и муниципальные учреждения, ответственные за исполнение</t>
  </si>
  <si>
    <t>Администрация Павловского муниципального района Воронежской области;  начальник сектора учета и отчетности Чечурина Ю.В.</t>
  </si>
  <si>
    <t>Муниципальный отдел по управлению муниципальным имуществом администрации Павловского муниципального района Воронежской области; руководитель Никитин П.О.</t>
  </si>
  <si>
    <t>Основное мероприятие 3.3</t>
  </si>
  <si>
    <t>Финансовое обеспечение деятельности подведомственного учреждения</t>
  </si>
  <si>
    <t>Основное мероприятие 3.3.</t>
  </si>
  <si>
    <t>3.3.</t>
  </si>
  <si>
    <t>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</si>
  <si>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Основное мероприятие 3.3. Финансовое обеспечение деятельности подведомственного учреждения</t>
  </si>
  <si>
    <t>Уровень исполнения плановых бюджетных назначений на финансовое обеспечение деятельности подведомственного учреждения</t>
  </si>
  <si>
    <r>
      <t>У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= 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/ Пр</t>
    </r>
    <r>
      <rPr>
        <vertAlign val="subscript"/>
        <sz val="11"/>
        <color theme="1"/>
        <rFont val="Times New Roman"/>
        <family val="1"/>
        <charset val="204"/>
      </rPr>
      <t>3</t>
    </r>
  </si>
  <si>
    <r>
      <t>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кассовые расходы на финансовое обеспечение деятельности подведомственного учреждения за отчетный период;</t>
    </r>
  </si>
  <si>
    <r>
      <t>Пр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плановые расходы на финансовое обеспечение деятельности подведомственного учреждения в соответствии с кассовым планом на отчетный период</t>
    </r>
  </si>
  <si>
    <t xml:space="preserve"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законодательства; обеспечение приемлемого и экономически обоснованного объема и структуры муниципального долга области 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</si>
  <si>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образований; обеспечение сбалансированности местных бюджетов</t>
  </si>
  <si>
    <t>0113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</si>
  <si>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функционирование; 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</si>
  <si>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0702</t>
  </si>
  <si>
    <t>0801</t>
  </si>
  <si>
    <t>0310</t>
  </si>
  <si>
    <t>0701</t>
  </si>
  <si>
    <t>0703</t>
  </si>
  <si>
    <t>1006</t>
  </si>
  <si>
    <t>1101</t>
  </si>
  <si>
    <t>0707</t>
  </si>
  <si>
    <t>0804</t>
  </si>
  <si>
    <t>Муниципальный отдел по управлению муниципальным имуществом администрации Павловского муниципального района</t>
  </si>
  <si>
    <t>≥0</t>
  </si>
  <si>
    <t>0314</t>
  </si>
  <si>
    <t>0709</t>
  </si>
  <si>
    <t>Приложение 2</t>
  </si>
  <si>
    <t>Муниципальный отдел по образованию, спорту и молодежной политике администрации Павловского муниципального района Воронежской области; руководитель Хатунцева И.А.</t>
  </si>
  <si>
    <t>Администрация Павловского муниципального района Воронежской области;  начальник группы учета и отчетности Мирошникова Н.Л.</t>
  </si>
  <si>
    <t>на 2024 год</t>
  </si>
  <si>
    <t>Муниципальный отдел по финансам администрации Павловского муниципального района Воронежской области; руководитель Воробьев С.И.</t>
  </si>
  <si>
    <t>Приложение № 6</t>
  </si>
  <si>
    <t>"Управление муниципальными финансами,  повышение устойчивости бюджетов муниципальных образований Павловского муниципального района Воронежской области"</t>
  </si>
  <si>
    <t>Павловского муниципального района Воронежской области"</t>
  </si>
  <si>
    <t xml:space="preserve">"Управление муниципальными финансами,  повышение устойчивости бюджетов муниципальных образований Павловского муниципального района Воронежской обасти" </t>
  </si>
  <si>
    <t>Приложение № 2</t>
  </si>
  <si>
    <t>на 2025 год</t>
  </si>
  <si>
    <t>Расходы, предусмотренные решением представительного органа местного самоуправления о местном бюджете, на 2025 год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</si>
</sst>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4" fontId="3" fillId="0" borderId="0" xfId="0" applyNumberFormat="1" applyFont="1" applyFill="1" applyAlignment="1"/>
    <xf numFmtId="0" fontId="2" fillId="0" borderId="0" xfId="0" applyFont="1" applyBorder="1" applyAlignment="1">
      <alignment vertical="center" wrapText="1"/>
    </xf>
    <xf numFmtId="0" fontId="0" fillId="0" borderId="0" xfId="0" applyBorder="1"/>
    <xf numFmtId="0" fontId="2" fillId="0" borderId="9" xfId="0" applyFont="1" applyBorder="1" applyAlignment="1">
      <alignment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wrapText="1"/>
    </xf>
    <xf numFmtId="0" fontId="4" fillId="0" borderId="7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left"/>
    </xf>
    <xf numFmtId="0" fontId="4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wrapText="1"/>
    </xf>
    <xf numFmtId="4" fontId="4" fillId="0" borderId="0" xfId="0" applyNumberFormat="1" applyFont="1" applyFill="1"/>
    <xf numFmtId="0" fontId="9" fillId="0" borderId="0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/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/>
    <xf numFmtId="0" fontId="9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wrapText="1"/>
    </xf>
    <xf numFmtId="0" fontId="4" fillId="0" borderId="1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Font="1"/>
    <xf numFmtId="4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0" fillId="3" borderId="0" xfId="0" applyFill="1"/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4" fontId="3" fillId="0" borderId="5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Font="1" applyFill="1"/>
    <xf numFmtId="0" fontId="4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justify" vertical="center" wrapText="1"/>
    </xf>
    <xf numFmtId="4" fontId="4" fillId="0" borderId="6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0" fontId="4" fillId="0" borderId="0" xfId="0" applyFon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top" wrapText="1"/>
      <protection locked="0"/>
    </xf>
    <xf numFmtId="0" fontId="3" fillId="0" borderId="7" xfId="0" applyFont="1" applyFill="1" applyBorder="1" applyAlignment="1" applyProtection="1">
      <alignment horizontal="center" vertical="top" wrapText="1"/>
      <protection locked="0"/>
    </xf>
    <xf numFmtId="0" fontId="3" fillId="0" borderId="5" xfId="0" applyFont="1" applyFill="1" applyBorder="1" applyAlignment="1" applyProtection="1">
      <alignment horizontal="center" vertical="top" wrapText="1"/>
      <protection locked="0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wrapText="1"/>
    </xf>
    <xf numFmtId="4" fontId="3" fillId="0" borderId="0" xfId="0" applyNumberFormat="1" applyFont="1" applyFill="1" applyAlignment="1">
      <alignment horizontal="left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6"/>
  <sheetViews>
    <sheetView view="pageBreakPreview" zoomScale="60" zoomScaleNormal="82" workbookViewId="0">
      <selection activeCell="R18" sqref="R18"/>
    </sheetView>
  </sheetViews>
  <sheetFormatPr defaultRowHeight="15.6"/>
  <cols>
    <col min="1" max="1" width="6.5546875" style="11" customWidth="1"/>
    <col min="2" max="2" width="36.109375" style="11" customWidth="1"/>
    <col min="3" max="3" width="8.6640625" style="11" customWidth="1"/>
    <col min="4" max="11" width="15.6640625" style="11" customWidth="1"/>
  </cols>
  <sheetData>
    <row r="1" spans="1:11" ht="15" customHeight="1">
      <c r="H1" s="182" t="s">
        <v>0</v>
      </c>
      <c r="I1" s="183"/>
      <c r="J1" s="183"/>
      <c r="K1" s="183"/>
    </row>
    <row r="2" spans="1:11">
      <c r="H2" s="192" t="s">
        <v>149</v>
      </c>
      <c r="I2" s="183"/>
      <c r="J2" s="183"/>
      <c r="K2" s="183"/>
    </row>
    <row r="3" spans="1:11">
      <c r="H3" s="184" t="s">
        <v>150</v>
      </c>
      <c r="I3" s="184"/>
      <c r="J3" s="184"/>
      <c r="K3" s="184"/>
    </row>
    <row r="4" spans="1:11">
      <c r="H4" s="184" t="s">
        <v>147</v>
      </c>
      <c r="I4" s="184"/>
      <c r="J4" s="184"/>
      <c r="K4" s="184"/>
    </row>
    <row r="5" spans="1:11" ht="18.75" customHeight="1">
      <c r="H5" s="182" t="s">
        <v>153</v>
      </c>
      <c r="I5" s="183"/>
      <c r="J5" s="183"/>
      <c r="K5" s="183"/>
    </row>
    <row r="7" spans="1:11">
      <c r="H7" s="193" t="s">
        <v>126</v>
      </c>
      <c r="I7" s="193"/>
      <c r="J7" s="193"/>
      <c r="K7" s="193"/>
    </row>
    <row r="8" spans="1:11">
      <c r="H8" s="37"/>
      <c r="I8" s="37"/>
      <c r="J8" s="37"/>
      <c r="K8" s="37"/>
    </row>
    <row r="9" spans="1:11" ht="15" customHeight="1">
      <c r="A9" s="185" t="s">
        <v>263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</row>
    <row r="10" spans="1:11" ht="15.75" customHeight="1">
      <c r="A10" s="185" t="s">
        <v>267</v>
      </c>
      <c r="B10" s="185"/>
      <c r="C10" s="185"/>
      <c r="D10" s="185"/>
      <c r="E10" s="185"/>
      <c r="F10" s="185"/>
      <c r="G10" s="185"/>
      <c r="H10" s="185"/>
      <c r="I10" s="185"/>
      <c r="J10" s="185"/>
      <c r="K10" s="185"/>
    </row>
    <row r="11" spans="1:11" ht="15" customHeight="1">
      <c r="A11" s="81"/>
      <c r="B11" s="185" t="s">
        <v>264</v>
      </c>
      <c r="C11" s="185"/>
      <c r="D11" s="185"/>
      <c r="E11" s="185"/>
      <c r="F11" s="185"/>
      <c r="G11" s="185"/>
      <c r="H11" s="185"/>
      <c r="I11" s="185"/>
      <c r="J11" s="185"/>
      <c r="K11" s="81"/>
    </row>
    <row r="13" spans="1:11">
      <c r="A13" s="186" t="s">
        <v>2</v>
      </c>
      <c r="B13" s="187" t="s">
        <v>3</v>
      </c>
      <c r="C13" s="186" t="s">
        <v>4</v>
      </c>
      <c r="D13" s="194" t="s">
        <v>5</v>
      </c>
      <c r="E13" s="195"/>
      <c r="F13" s="195"/>
      <c r="G13" s="195"/>
      <c r="H13" s="195"/>
      <c r="I13" s="195"/>
      <c r="J13" s="195"/>
      <c r="K13" s="196"/>
    </row>
    <row r="14" spans="1:11">
      <c r="A14" s="186"/>
      <c r="B14" s="187"/>
      <c r="C14" s="186"/>
      <c r="D14" s="60">
        <v>2021</v>
      </c>
      <c r="E14" s="60">
        <v>2022</v>
      </c>
      <c r="F14" s="62">
        <v>2023</v>
      </c>
      <c r="G14" s="62">
        <v>2024</v>
      </c>
      <c r="H14" s="62">
        <v>2025</v>
      </c>
      <c r="I14" s="62">
        <v>2026</v>
      </c>
      <c r="J14" s="62">
        <v>2027</v>
      </c>
      <c r="K14" s="62">
        <v>2028</v>
      </c>
    </row>
    <row r="15" spans="1:11">
      <c r="A15" s="35">
        <v>1</v>
      </c>
      <c r="B15" s="35">
        <v>2</v>
      </c>
      <c r="C15" s="35">
        <v>3</v>
      </c>
      <c r="D15" s="63">
        <v>4</v>
      </c>
      <c r="E15" s="63">
        <v>5</v>
      </c>
      <c r="F15" s="35">
        <v>6</v>
      </c>
      <c r="G15" s="35">
        <v>7</v>
      </c>
      <c r="H15" s="35">
        <v>8</v>
      </c>
      <c r="I15" s="35">
        <v>9</v>
      </c>
      <c r="J15" s="35">
        <v>10</v>
      </c>
      <c r="K15" s="35">
        <v>11</v>
      </c>
    </row>
    <row r="16" spans="1:11" ht="32.25" customHeight="1">
      <c r="A16" s="189" t="s">
        <v>254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1"/>
    </row>
    <row r="17" spans="1:11" ht="93.6">
      <c r="A17" s="35">
        <v>1</v>
      </c>
      <c r="B17" s="19" t="s">
        <v>191</v>
      </c>
      <c r="C17" s="13" t="s">
        <v>6</v>
      </c>
      <c r="D17" s="60" t="s">
        <v>7</v>
      </c>
      <c r="E17" s="60" t="s">
        <v>7</v>
      </c>
      <c r="F17" s="13" t="s">
        <v>7</v>
      </c>
      <c r="G17" s="13" t="s">
        <v>7</v>
      </c>
      <c r="H17" s="13" t="s">
        <v>7</v>
      </c>
      <c r="I17" s="13" t="s">
        <v>7</v>
      </c>
      <c r="J17" s="13" t="s">
        <v>7</v>
      </c>
      <c r="K17" s="13" t="s">
        <v>7</v>
      </c>
    </row>
    <row r="18" spans="1:11" ht="131.25" customHeight="1">
      <c r="A18" s="35">
        <v>2</v>
      </c>
      <c r="B18" s="19" t="s">
        <v>215</v>
      </c>
      <c r="C18" s="13" t="s">
        <v>6</v>
      </c>
      <c r="D18" s="60" t="s">
        <v>8</v>
      </c>
      <c r="E18" s="60" t="s">
        <v>8</v>
      </c>
      <c r="F18" s="13" t="s">
        <v>8</v>
      </c>
      <c r="G18" s="13" t="s">
        <v>8</v>
      </c>
      <c r="H18" s="13" t="s">
        <v>8</v>
      </c>
      <c r="I18" s="13" t="s">
        <v>8</v>
      </c>
      <c r="J18" s="13" t="s">
        <v>8</v>
      </c>
      <c r="K18" s="13" t="s">
        <v>8</v>
      </c>
    </row>
    <row r="19" spans="1:11" ht="46.8">
      <c r="A19" s="35">
        <v>3</v>
      </c>
      <c r="B19" s="19" t="s">
        <v>9</v>
      </c>
      <c r="C19" s="13" t="s">
        <v>10</v>
      </c>
      <c r="D19" s="60" t="s">
        <v>11</v>
      </c>
      <c r="E19" s="60" t="s">
        <v>11</v>
      </c>
      <c r="F19" s="13" t="s">
        <v>11</v>
      </c>
      <c r="G19" s="13" t="s">
        <v>11</v>
      </c>
      <c r="H19" s="13" t="s">
        <v>11</v>
      </c>
      <c r="I19" s="13" t="s">
        <v>11</v>
      </c>
      <c r="J19" s="13" t="s">
        <v>11</v>
      </c>
      <c r="K19" s="13" t="s">
        <v>11</v>
      </c>
    </row>
    <row r="20" spans="1:11">
      <c r="A20" s="188" t="s">
        <v>251</v>
      </c>
      <c r="B20" s="188"/>
      <c r="C20" s="188"/>
      <c r="D20" s="188"/>
      <c r="E20" s="188"/>
      <c r="F20" s="188"/>
      <c r="G20" s="188"/>
      <c r="H20" s="188"/>
      <c r="I20" s="188"/>
      <c r="J20" s="188"/>
      <c r="K20" s="188"/>
    </row>
    <row r="21" spans="1:11" ht="23.25" customHeight="1">
      <c r="A21" s="174" t="s">
        <v>12</v>
      </c>
      <c r="B21" s="174"/>
      <c r="C21" s="174"/>
      <c r="D21" s="174"/>
      <c r="E21" s="174"/>
      <c r="F21" s="174"/>
      <c r="G21" s="174"/>
      <c r="H21" s="174"/>
      <c r="I21" s="174"/>
      <c r="J21" s="174"/>
      <c r="K21" s="174"/>
    </row>
    <row r="22" spans="1:11" ht="171.6">
      <c r="A22" s="35" t="s">
        <v>13</v>
      </c>
      <c r="B22" s="19" t="s">
        <v>192</v>
      </c>
      <c r="C22" s="35" t="s">
        <v>14</v>
      </c>
      <c r="D22" s="68" t="s">
        <v>128</v>
      </c>
      <c r="E22" s="68" t="s">
        <v>128</v>
      </c>
      <c r="F22" s="68" t="s">
        <v>128</v>
      </c>
      <c r="G22" s="68" t="s">
        <v>128</v>
      </c>
      <c r="H22" s="68" t="s">
        <v>128</v>
      </c>
      <c r="I22" s="68" t="s">
        <v>128</v>
      </c>
      <c r="J22" s="68" t="s">
        <v>128</v>
      </c>
      <c r="K22" s="68" t="s">
        <v>128</v>
      </c>
    </row>
    <row r="23" spans="1:11" ht="33" customHeight="1">
      <c r="A23" s="174" t="s">
        <v>200</v>
      </c>
      <c r="B23" s="174"/>
      <c r="C23" s="174"/>
      <c r="D23" s="174"/>
      <c r="E23" s="174"/>
      <c r="F23" s="174"/>
      <c r="G23" s="174"/>
      <c r="H23" s="174"/>
      <c r="I23" s="174"/>
      <c r="J23" s="174"/>
      <c r="K23" s="174"/>
    </row>
    <row r="24" spans="1:11" ht="124.8">
      <c r="A24" s="35" t="s">
        <v>15</v>
      </c>
      <c r="B24" s="19" t="s">
        <v>194</v>
      </c>
      <c r="C24" s="35" t="s">
        <v>16</v>
      </c>
      <c r="D24" s="63" t="s">
        <v>17</v>
      </c>
      <c r="E24" s="63" t="s">
        <v>17</v>
      </c>
      <c r="F24" s="35" t="s">
        <v>17</v>
      </c>
      <c r="G24" s="35" t="s">
        <v>17</v>
      </c>
      <c r="H24" s="35" t="s">
        <v>17</v>
      </c>
      <c r="I24" s="35" t="s">
        <v>17</v>
      </c>
      <c r="J24" s="35" t="s">
        <v>17</v>
      </c>
      <c r="K24" s="35" t="s">
        <v>17</v>
      </c>
    </row>
    <row r="25" spans="1:11" ht="31.5" customHeight="1">
      <c r="A25" s="174" t="s">
        <v>201</v>
      </c>
      <c r="B25" s="174"/>
      <c r="C25" s="174"/>
      <c r="D25" s="174"/>
      <c r="E25" s="174"/>
      <c r="F25" s="174"/>
      <c r="G25" s="174"/>
      <c r="H25" s="174"/>
      <c r="I25" s="174"/>
      <c r="J25" s="174"/>
      <c r="K25" s="174"/>
    </row>
    <row r="26" spans="1:11" ht="187.2">
      <c r="A26" s="35" t="s">
        <v>43</v>
      </c>
      <c r="B26" s="19" t="s">
        <v>193</v>
      </c>
      <c r="C26" s="13" t="s">
        <v>14</v>
      </c>
      <c r="D26" s="68" t="s">
        <v>116</v>
      </c>
      <c r="E26" s="68" t="s">
        <v>116</v>
      </c>
      <c r="F26" s="68" t="s">
        <v>116</v>
      </c>
      <c r="G26" s="68" t="s">
        <v>116</v>
      </c>
      <c r="H26" s="68" t="s">
        <v>116</v>
      </c>
      <c r="I26" s="68" t="s">
        <v>116</v>
      </c>
      <c r="J26" s="68" t="s">
        <v>116</v>
      </c>
      <c r="K26" s="68" t="s">
        <v>116</v>
      </c>
    </row>
    <row r="27" spans="1:11" ht="218.4">
      <c r="A27" s="35" t="s">
        <v>18</v>
      </c>
      <c r="B27" s="61" t="s">
        <v>195</v>
      </c>
      <c r="C27" s="13" t="s">
        <v>14</v>
      </c>
      <c r="D27" s="68" t="s">
        <v>116</v>
      </c>
      <c r="E27" s="68" t="s">
        <v>116</v>
      </c>
      <c r="F27" s="68" t="s">
        <v>116</v>
      </c>
      <c r="G27" s="68" t="s">
        <v>116</v>
      </c>
      <c r="H27" s="68" t="s">
        <v>116</v>
      </c>
      <c r="I27" s="68" t="s">
        <v>116</v>
      </c>
      <c r="J27" s="68" t="s">
        <v>116</v>
      </c>
      <c r="K27" s="68" t="s">
        <v>116</v>
      </c>
    </row>
    <row r="28" spans="1:11" ht="234">
      <c r="A28" s="36" t="s">
        <v>19</v>
      </c>
      <c r="B28" s="29" t="s">
        <v>196</v>
      </c>
      <c r="C28" s="29" t="s">
        <v>14</v>
      </c>
      <c r="D28" s="60" t="s">
        <v>127</v>
      </c>
      <c r="E28" s="60" t="s">
        <v>127</v>
      </c>
      <c r="F28" s="60" t="s">
        <v>127</v>
      </c>
      <c r="G28" s="60" t="s">
        <v>127</v>
      </c>
      <c r="H28" s="60" t="s">
        <v>127</v>
      </c>
      <c r="I28" s="60" t="s">
        <v>127</v>
      </c>
      <c r="J28" s="60" t="s">
        <v>127</v>
      </c>
      <c r="K28" s="60" t="s">
        <v>127</v>
      </c>
    </row>
    <row r="29" spans="1:11" ht="33.75" customHeight="1">
      <c r="A29" s="174" t="s">
        <v>198</v>
      </c>
      <c r="B29" s="174"/>
      <c r="C29" s="174"/>
      <c r="D29" s="174"/>
      <c r="E29" s="174"/>
      <c r="F29" s="174"/>
      <c r="G29" s="174"/>
      <c r="H29" s="174"/>
      <c r="I29" s="174"/>
      <c r="J29" s="174"/>
      <c r="K29" s="174"/>
    </row>
    <row r="30" spans="1:11" ht="109.2">
      <c r="A30" s="13" t="s">
        <v>20</v>
      </c>
      <c r="B30" s="61" t="s">
        <v>197</v>
      </c>
      <c r="C30" s="13" t="s">
        <v>6</v>
      </c>
      <c r="D30" s="60" t="s">
        <v>21</v>
      </c>
      <c r="E30" s="60" t="s">
        <v>21</v>
      </c>
      <c r="F30" s="13" t="s">
        <v>21</v>
      </c>
      <c r="G30" s="13" t="s">
        <v>21</v>
      </c>
      <c r="H30" s="13" t="s">
        <v>21</v>
      </c>
      <c r="I30" s="13" t="s">
        <v>21</v>
      </c>
      <c r="J30" s="13" t="s">
        <v>21</v>
      </c>
      <c r="K30" s="13" t="s">
        <v>21</v>
      </c>
    </row>
    <row r="31" spans="1:11">
      <c r="A31" s="174" t="s">
        <v>199</v>
      </c>
      <c r="B31" s="174"/>
      <c r="C31" s="174"/>
      <c r="D31" s="174"/>
      <c r="E31" s="174"/>
      <c r="F31" s="174"/>
      <c r="G31" s="174"/>
      <c r="H31" s="174"/>
      <c r="I31" s="174"/>
      <c r="J31" s="174"/>
      <c r="K31" s="174"/>
    </row>
    <row r="32" spans="1:11" ht="109.2">
      <c r="A32" s="35" t="s">
        <v>22</v>
      </c>
      <c r="B32" s="61" t="s">
        <v>23</v>
      </c>
      <c r="C32" s="13" t="s">
        <v>6</v>
      </c>
      <c r="D32" s="60" t="s">
        <v>24</v>
      </c>
      <c r="E32" s="60" t="s">
        <v>24</v>
      </c>
      <c r="F32" s="13" t="s">
        <v>24</v>
      </c>
      <c r="G32" s="13" t="s">
        <v>24</v>
      </c>
      <c r="H32" s="13" t="s">
        <v>24</v>
      </c>
      <c r="I32" s="13" t="s">
        <v>24</v>
      </c>
      <c r="J32" s="13" t="s">
        <v>24</v>
      </c>
      <c r="K32" s="13" t="s">
        <v>24</v>
      </c>
    </row>
    <row r="33" spans="1:11">
      <c r="A33" s="174" t="s">
        <v>146</v>
      </c>
      <c r="B33" s="174"/>
      <c r="C33" s="174"/>
      <c r="D33" s="174"/>
      <c r="E33" s="174"/>
      <c r="F33" s="174"/>
      <c r="G33" s="174"/>
      <c r="H33" s="174"/>
      <c r="I33" s="174"/>
      <c r="J33" s="174"/>
      <c r="K33" s="174"/>
    </row>
    <row r="34" spans="1:11" ht="156">
      <c r="A34" s="13" t="s">
        <v>25</v>
      </c>
      <c r="B34" s="61" t="s">
        <v>202</v>
      </c>
      <c r="C34" s="13" t="s">
        <v>6</v>
      </c>
      <c r="D34" s="60">
        <v>100</v>
      </c>
      <c r="E34" s="60">
        <v>100</v>
      </c>
      <c r="F34" s="35">
        <v>100</v>
      </c>
      <c r="G34" s="35">
        <v>100</v>
      </c>
      <c r="H34" s="35">
        <v>100</v>
      </c>
      <c r="I34" s="35">
        <v>100</v>
      </c>
      <c r="J34" s="35">
        <v>100</v>
      </c>
      <c r="K34" s="35">
        <v>100</v>
      </c>
    </row>
    <row r="35" spans="1:11">
      <c r="A35" s="174" t="s">
        <v>203</v>
      </c>
      <c r="B35" s="174"/>
      <c r="C35" s="174"/>
      <c r="D35" s="174"/>
      <c r="E35" s="174"/>
      <c r="F35" s="174"/>
      <c r="G35" s="174"/>
      <c r="H35" s="174"/>
      <c r="I35" s="174"/>
      <c r="J35" s="174"/>
      <c r="K35" s="174"/>
    </row>
    <row r="36" spans="1:11" ht="140.4">
      <c r="A36" s="36" t="s">
        <v>26</v>
      </c>
      <c r="B36" s="61" t="s">
        <v>204</v>
      </c>
      <c r="C36" s="29" t="s">
        <v>27</v>
      </c>
      <c r="D36" s="60" t="s">
        <v>28</v>
      </c>
      <c r="E36" s="60" t="s">
        <v>28</v>
      </c>
      <c r="F36" s="60" t="s">
        <v>28</v>
      </c>
      <c r="G36" s="60" t="s">
        <v>28</v>
      </c>
      <c r="H36" s="60" t="s">
        <v>28</v>
      </c>
      <c r="I36" s="60" t="s">
        <v>28</v>
      </c>
      <c r="J36" s="60" t="s">
        <v>28</v>
      </c>
      <c r="K36" s="60" t="s">
        <v>28</v>
      </c>
    </row>
    <row r="37" spans="1:11">
      <c r="A37" s="174" t="s">
        <v>252</v>
      </c>
      <c r="B37" s="174"/>
      <c r="C37" s="174"/>
      <c r="D37" s="174"/>
      <c r="E37" s="174"/>
      <c r="F37" s="174"/>
      <c r="G37" s="174"/>
      <c r="H37" s="174"/>
      <c r="I37" s="174"/>
      <c r="J37" s="174"/>
      <c r="K37" s="174"/>
    </row>
    <row r="38" spans="1:11" ht="33.75" customHeight="1">
      <c r="A38" s="174" t="s">
        <v>205</v>
      </c>
      <c r="B38" s="174"/>
      <c r="C38" s="174"/>
      <c r="D38" s="174"/>
      <c r="E38" s="174"/>
      <c r="F38" s="174"/>
      <c r="G38" s="174"/>
      <c r="H38" s="174"/>
      <c r="I38" s="174"/>
      <c r="J38" s="174"/>
      <c r="K38" s="174"/>
    </row>
    <row r="39" spans="1:11" ht="166.5" customHeight="1">
      <c r="A39" s="13" t="s">
        <v>29</v>
      </c>
      <c r="B39" s="61" t="s">
        <v>206</v>
      </c>
      <c r="C39" s="13" t="s">
        <v>14</v>
      </c>
      <c r="D39" s="68" t="s">
        <v>210</v>
      </c>
      <c r="E39" s="68" t="s">
        <v>210</v>
      </c>
      <c r="F39" s="68" t="s">
        <v>210</v>
      </c>
      <c r="G39" s="68" t="s">
        <v>210</v>
      </c>
      <c r="H39" s="68" t="s">
        <v>210</v>
      </c>
      <c r="I39" s="68" t="s">
        <v>210</v>
      </c>
      <c r="J39" s="68" t="s">
        <v>210</v>
      </c>
      <c r="K39" s="68" t="s">
        <v>210</v>
      </c>
    </row>
    <row r="40" spans="1:11">
      <c r="A40" s="174" t="s">
        <v>30</v>
      </c>
      <c r="B40" s="174"/>
      <c r="C40" s="174"/>
      <c r="D40" s="174"/>
      <c r="E40" s="174"/>
      <c r="F40" s="174"/>
      <c r="G40" s="174"/>
      <c r="H40" s="174"/>
      <c r="I40" s="174"/>
      <c r="J40" s="174"/>
      <c r="K40" s="174"/>
    </row>
    <row r="41" spans="1:11" ht="296.39999999999998">
      <c r="A41" s="35" t="s">
        <v>31</v>
      </c>
      <c r="B41" s="61" t="s">
        <v>207</v>
      </c>
      <c r="C41" s="13" t="s">
        <v>6</v>
      </c>
      <c r="D41" s="60">
        <v>100</v>
      </c>
      <c r="E41" s="60">
        <v>100</v>
      </c>
      <c r="F41" s="35">
        <v>100</v>
      </c>
      <c r="G41" s="35">
        <v>100</v>
      </c>
      <c r="H41" s="35">
        <v>100</v>
      </c>
      <c r="I41" s="35">
        <v>100</v>
      </c>
      <c r="J41" s="35">
        <v>100</v>
      </c>
      <c r="K41" s="35">
        <v>100</v>
      </c>
    </row>
    <row r="42" spans="1:11">
      <c r="A42" s="174" t="s">
        <v>32</v>
      </c>
      <c r="B42" s="174"/>
      <c r="C42" s="174"/>
      <c r="D42" s="174"/>
      <c r="E42" s="174"/>
      <c r="F42" s="174"/>
      <c r="G42" s="174"/>
      <c r="H42" s="174"/>
      <c r="I42" s="174"/>
      <c r="J42" s="174"/>
      <c r="K42" s="174"/>
    </row>
    <row r="43" spans="1:11" ht="325.5" customHeight="1">
      <c r="A43" s="36" t="s">
        <v>33</v>
      </c>
      <c r="B43" s="61" t="s">
        <v>208</v>
      </c>
      <c r="C43" s="29" t="s">
        <v>6</v>
      </c>
      <c r="D43" s="74">
        <v>100</v>
      </c>
      <c r="E43" s="74">
        <v>100</v>
      </c>
      <c r="F43" s="67">
        <v>100</v>
      </c>
      <c r="G43" s="67">
        <v>100</v>
      </c>
      <c r="H43" s="67">
        <v>100</v>
      </c>
      <c r="I43" s="67">
        <v>100</v>
      </c>
      <c r="J43" s="67">
        <v>100</v>
      </c>
      <c r="K43" s="67">
        <v>100</v>
      </c>
    </row>
    <row r="44" spans="1:11">
      <c r="A44" s="174" t="s">
        <v>34</v>
      </c>
      <c r="B44" s="174"/>
      <c r="C44" s="174"/>
      <c r="D44" s="174"/>
      <c r="E44" s="174"/>
      <c r="F44" s="174"/>
      <c r="G44" s="174"/>
      <c r="H44" s="174"/>
      <c r="I44" s="174"/>
      <c r="J44" s="174"/>
      <c r="K44" s="174"/>
    </row>
    <row r="45" spans="1:11" ht="225" customHeight="1">
      <c r="A45" s="35" t="s">
        <v>35</v>
      </c>
      <c r="B45" s="61" t="s">
        <v>209</v>
      </c>
      <c r="C45" s="13" t="s">
        <v>6</v>
      </c>
      <c r="D45" s="60">
        <v>100</v>
      </c>
      <c r="E45" s="60">
        <v>100</v>
      </c>
      <c r="F45" s="35">
        <v>100</v>
      </c>
      <c r="G45" s="35">
        <v>100</v>
      </c>
      <c r="H45" s="35">
        <v>100</v>
      </c>
      <c r="I45" s="35">
        <v>100</v>
      </c>
      <c r="J45" s="35">
        <v>100</v>
      </c>
      <c r="K45" s="35">
        <v>100</v>
      </c>
    </row>
    <row r="46" spans="1:11">
      <c r="A46" s="174" t="s">
        <v>36</v>
      </c>
      <c r="B46" s="174"/>
      <c r="C46" s="174"/>
      <c r="D46" s="174"/>
      <c r="E46" s="174"/>
      <c r="F46" s="174"/>
      <c r="G46" s="174"/>
      <c r="H46" s="174"/>
      <c r="I46" s="174"/>
      <c r="J46" s="174"/>
      <c r="K46" s="174"/>
    </row>
    <row r="47" spans="1:11" ht="62.4">
      <c r="A47" s="35" t="s">
        <v>37</v>
      </c>
      <c r="B47" s="61" t="s">
        <v>38</v>
      </c>
      <c r="C47" s="13" t="s">
        <v>10</v>
      </c>
      <c r="D47" s="60" t="s">
        <v>11</v>
      </c>
      <c r="E47" s="60" t="s">
        <v>39</v>
      </c>
      <c r="F47" s="13" t="s">
        <v>11</v>
      </c>
      <c r="G47" s="13" t="s">
        <v>39</v>
      </c>
      <c r="H47" s="13" t="s">
        <v>39</v>
      </c>
      <c r="I47" s="13" t="s">
        <v>39</v>
      </c>
      <c r="J47" s="13" t="s">
        <v>39</v>
      </c>
      <c r="K47" s="13" t="s">
        <v>39</v>
      </c>
    </row>
    <row r="48" spans="1:11">
      <c r="A48" s="174" t="s">
        <v>253</v>
      </c>
      <c r="B48" s="174"/>
      <c r="C48" s="174"/>
      <c r="D48" s="174"/>
      <c r="E48" s="174"/>
      <c r="F48" s="174"/>
      <c r="G48" s="174"/>
      <c r="H48" s="174"/>
      <c r="I48" s="174"/>
      <c r="J48" s="174"/>
      <c r="K48" s="174"/>
    </row>
    <row r="49" spans="1:11">
      <c r="A49" s="176" t="s">
        <v>162</v>
      </c>
      <c r="B49" s="177"/>
      <c r="C49" s="177"/>
      <c r="D49" s="177"/>
      <c r="E49" s="177"/>
      <c r="F49" s="177"/>
      <c r="G49" s="177"/>
      <c r="H49" s="177"/>
      <c r="I49" s="177"/>
      <c r="J49" s="177"/>
      <c r="K49" s="178"/>
    </row>
    <row r="50" spans="1:11" ht="46.8">
      <c r="A50" s="35" t="s">
        <v>44</v>
      </c>
      <c r="B50" s="61" t="s">
        <v>40</v>
      </c>
      <c r="C50" s="13" t="s">
        <v>6</v>
      </c>
      <c r="D50" s="60" t="s">
        <v>41</v>
      </c>
      <c r="E50" s="60" t="s">
        <v>41</v>
      </c>
      <c r="F50" s="13" t="s">
        <v>41</v>
      </c>
      <c r="G50" s="13" t="s">
        <v>41</v>
      </c>
      <c r="H50" s="13" t="s">
        <v>41</v>
      </c>
      <c r="I50" s="13" t="s">
        <v>41</v>
      </c>
      <c r="J50" s="13" t="s">
        <v>41</v>
      </c>
      <c r="K50" s="13" t="s">
        <v>41</v>
      </c>
    </row>
    <row r="51" spans="1:11">
      <c r="A51" s="179" t="s">
        <v>282</v>
      </c>
      <c r="B51" s="180"/>
      <c r="C51" s="180"/>
      <c r="D51" s="180"/>
      <c r="E51" s="180"/>
      <c r="F51" s="180"/>
      <c r="G51" s="180"/>
      <c r="H51" s="180"/>
      <c r="I51" s="180"/>
      <c r="J51" s="180"/>
      <c r="K51" s="181"/>
    </row>
    <row r="52" spans="1:11" ht="78">
      <c r="A52" s="104" t="s">
        <v>280</v>
      </c>
      <c r="B52" s="94" t="s">
        <v>283</v>
      </c>
      <c r="C52" s="93" t="s">
        <v>6</v>
      </c>
      <c r="D52" s="93" t="s">
        <v>41</v>
      </c>
      <c r="E52" s="93" t="s">
        <v>41</v>
      </c>
      <c r="F52" s="93" t="s">
        <v>41</v>
      </c>
      <c r="G52" s="93" t="s">
        <v>41</v>
      </c>
      <c r="H52" s="93" t="s">
        <v>41</v>
      </c>
      <c r="I52" s="93" t="s">
        <v>41</v>
      </c>
      <c r="J52" s="93" t="s">
        <v>41</v>
      </c>
      <c r="K52" s="93" t="s">
        <v>41</v>
      </c>
    </row>
    <row r="53" spans="1:11">
      <c r="A53" s="96"/>
      <c r="B53" s="96"/>
      <c r="C53" s="96"/>
      <c r="D53" s="96"/>
      <c r="E53" s="96"/>
      <c r="F53" s="96"/>
      <c r="G53" s="96"/>
      <c r="H53" s="96"/>
      <c r="I53" s="96"/>
      <c r="J53" s="96"/>
      <c r="K53" s="96"/>
    </row>
    <row r="54" spans="1:11" ht="16.5" customHeight="1"/>
    <row r="55" spans="1:11">
      <c r="A55" s="175" t="s">
        <v>148</v>
      </c>
      <c r="B55" s="175"/>
    </row>
    <row r="56" spans="1:11">
      <c r="A56" s="175" t="s">
        <v>147</v>
      </c>
      <c r="B56" s="175"/>
      <c r="I56" s="173" t="s">
        <v>42</v>
      </c>
      <c r="J56" s="173"/>
      <c r="K56" s="173"/>
    </row>
  </sheetData>
  <mergeCells count="34">
    <mergeCell ref="A38:K38"/>
    <mergeCell ref="A40:K40"/>
    <mergeCell ref="A16:K16"/>
    <mergeCell ref="H2:K2"/>
    <mergeCell ref="A23:K23"/>
    <mergeCell ref="H7:K7"/>
    <mergeCell ref="H3:K3"/>
    <mergeCell ref="D13:K13"/>
    <mergeCell ref="H5:K5"/>
    <mergeCell ref="H1:K1"/>
    <mergeCell ref="A31:K31"/>
    <mergeCell ref="A33:K33"/>
    <mergeCell ref="A35:K35"/>
    <mergeCell ref="A37:K37"/>
    <mergeCell ref="H4:K4"/>
    <mergeCell ref="A25:K25"/>
    <mergeCell ref="A29:K29"/>
    <mergeCell ref="A9:K9"/>
    <mergeCell ref="A13:A14"/>
    <mergeCell ref="B13:B14"/>
    <mergeCell ref="C13:C14"/>
    <mergeCell ref="A20:K20"/>
    <mergeCell ref="A21:K21"/>
    <mergeCell ref="B11:J11"/>
    <mergeCell ref="A10:K10"/>
    <mergeCell ref="I56:K56"/>
    <mergeCell ref="A42:K42"/>
    <mergeCell ref="A44:K44"/>
    <mergeCell ref="A46:K46"/>
    <mergeCell ref="A48:K48"/>
    <mergeCell ref="A55:B55"/>
    <mergeCell ref="A56:B56"/>
    <mergeCell ref="A49:K49"/>
    <mergeCell ref="A51:K51"/>
  </mergeCells>
  <pageMargins left="1.1023622047244095" right="0.70866141732283472" top="0.74803149606299213" bottom="0.74803149606299213" header="0.31496062992125984" footer="0.31496062992125984"/>
  <pageSetup paperSize="9" scale="71" fitToWidth="0" fitToHeight="0" orientation="landscape" r:id="rId1"/>
  <rowBreaks count="4" manualBreakCount="4">
    <brk id="23" max="16383" man="1"/>
    <brk id="28" max="16383" man="1"/>
    <brk id="39" max="16383" man="1"/>
    <brk id="44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20" sqref="M20"/>
    </sheetView>
  </sheetViews>
  <sheetFormatPr defaultRowHeight="14.4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8"/>
  <sheetViews>
    <sheetView view="pageBreakPreview" topLeftCell="A37" zoomScale="70" zoomScaleNormal="70" zoomScaleSheetLayoutView="70" workbookViewId="0">
      <selection activeCell="L45" sqref="L45"/>
    </sheetView>
  </sheetViews>
  <sheetFormatPr defaultRowHeight="15.6"/>
  <cols>
    <col min="1" max="1" width="10.88671875" style="11" bestFit="1" customWidth="1"/>
    <col min="2" max="2" width="38.33203125" style="11" customWidth="1"/>
    <col min="3" max="3" width="11.6640625" style="11" customWidth="1"/>
    <col min="4" max="4" width="60.5546875" style="11" customWidth="1"/>
    <col min="5" max="5" width="23.109375" style="11" customWidth="1"/>
    <col min="6" max="6" width="27.109375" style="11" customWidth="1"/>
    <col min="7" max="7" width="9.109375" customWidth="1"/>
  </cols>
  <sheetData>
    <row r="1" spans="1:6" ht="12" customHeight="1"/>
    <row r="2" spans="1:6">
      <c r="B2" s="5"/>
      <c r="C2" s="5"/>
      <c r="D2" s="5"/>
      <c r="E2" s="207" t="s">
        <v>125</v>
      </c>
      <c r="F2" s="207"/>
    </row>
    <row r="3" spans="1:6" ht="30.75" customHeight="1">
      <c r="B3" s="5"/>
      <c r="C3" s="5"/>
      <c r="D3" s="5"/>
      <c r="E3" s="206" t="s">
        <v>1</v>
      </c>
      <c r="F3" s="206"/>
    </row>
    <row r="4" spans="1:6" ht="16.5" customHeight="1">
      <c r="B4" s="64"/>
      <c r="C4" s="64"/>
      <c r="D4" s="64"/>
      <c r="E4" s="206" t="s">
        <v>147</v>
      </c>
      <c r="F4" s="206"/>
    </row>
    <row r="5" spans="1:6">
      <c r="B5" s="5"/>
      <c r="C5" s="5"/>
      <c r="D5" s="5"/>
      <c r="E5" s="5" t="s">
        <v>152</v>
      </c>
      <c r="F5" s="6"/>
    </row>
    <row r="6" spans="1:6" ht="15" customHeight="1">
      <c r="B6" s="5"/>
      <c r="C6" s="5"/>
      <c r="D6" s="5"/>
      <c r="E6" s="5"/>
      <c r="F6" s="6"/>
    </row>
    <row r="7" spans="1:6" ht="23.25" customHeight="1">
      <c r="A7" s="12"/>
      <c r="B7" s="5"/>
      <c r="C7" s="5"/>
      <c r="D7" s="5"/>
      <c r="E7" s="207" t="s">
        <v>103</v>
      </c>
      <c r="F7" s="207"/>
    </row>
    <row r="8" spans="1:6" ht="23.25" customHeight="1">
      <c r="A8" s="12"/>
      <c r="B8" s="83"/>
      <c r="C8" s="83"/>
      <c r="D8" s="83"/>
      <c r="E8" s="82"/>
      <c r="F8" s="82"/>
    </row>
    <row r="9" spans="1:6">
      <c r="A9" s="208" t="s">
        <v>104</v>
      </c>
      <c r="B9" s="208"/>
      <c r="C9" s="208"/>
      <c r="D9" s="208"/>
      <c r="E9" s="208"/>
      <c r="F9" s="208"/>
    </row>
    <row r="10" spans="1:6">
      <c r="A10" s="208" t="s">
        <v>105</v>
      </c>
      <c r="B10" s="208"/>
      <c r="C10" s="208"/>
      <c r="D10" s="208"/>
      <c r="E10" s="208"/>
      <c r="F10" s="208"/>
    </row>
    <row r="11" spans="1:6">
      <c r="A11" s="208" t="s">
        <v>169</v>
      </c>
      <c r="B11" s="208"/>
      <c r="C11" s="208"/>
      <c r="D11" s="208"/>
      <c r="E11" s="208"/>
      <c r="F11" s="208"/>
    </row>
    <row r="12" spans="1:6">
      <c r="A12" s="208" t="s">
        <v>267</v>
      </c>
      <c r="B12" s="208"/>
      <c r="C12" s="208"/>
      <c r="D12" s="208"/>
      <c r="E12" s="208"/>
      <c r="F12" s="208"/>
    </row>
    <row r="13" spans="1:6" ht="17.25" customHeight="1">
      <c r="A13" s="12"/>
      <c r="B13" s="5"/>
      <c r="C13" s="5"/>
      <c r="D13" s="5"/>
      <c r="E13" s="5"/>
      <c r="F13" s="5"/>
    </row>
    <row r="14" spans="1:6" ht="93.6">
      <c r="A14" s="13" t="s">
        <v>106</v>
      </c>
      <c r="B14" s="13" t="s">
        <v>117</v>
      </c>
      <c r="C14" s="13" t="s">
        <v>107</v>
      </c>
      <c r="D14" s="13" t="s">
        <v>108</v>
      </c>
      <c r="E14" s="13" t="s">
        <v>109</v>
      </c>
      <c r="F14" s="13" t="s">
        <v>110</v>
      </c>
    </row>
    <row r="15" spans="1:6">
      <c r="A15" s="13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</row>
    <row r="16" spans="1:6" ht="33.75" customHeight="1">
      <c r="A16" s="197" t="s">
        <v>211</v>
      </c>
      <c r="B16" s="197"/>
      <c r="C16" s="197"/>
      <c r="D16" s="197"/>
      <c r="E16" s="197"/>
      <c r="F16" s="197"/>
    </row>
    <row r="17" spans="1:6" ht="24.75" customHeight="1">
      <c r="A17" s="186">
        <v>1</v>
      </c>
      <c r="B17" s="199" t="s">
        <v>212</v>
      </c>
      <c r="C17" s="209" t="s">
        <v>6</v>
      </c>
      <c r="D17" s="30" t="s">
        <v>121</v>
      </c>
      <c r="E17" s="209" t="s">
        <v>213</v>
      </c>
      <c r="F17" s="202" t="s">
        <v>214</v>
      </c>
    </row>
    <row r="18" spans="1:6" ht="18.75" customHeight="1">
      <c r="A18" s="186"/>
      <c r="B18" s="200"/>
      <c r="C18" s="209"/>
      <c r="D18" s="14" t="s">
        <v>111</v>
      </c>
      <c r="E18" s="209"/>
      <c r="F18" s="203"/>
    </row>
    <row r="19" spans="1:6" ht="21.75" customHeight="1">
      <c r="A19" s="186"/>
      <c r="B19" s="200"/>
      <c r="C19" s="209"/>
      <c r="D19" s="14" t="s">
        <v>118</v>
      </c>
      <c r="E19" s="209"/>
      <c r="F19" s="203"/>
    </row>
    <row r="20" spans="1:6" ht="31.2">
      <c r="A20" s="186"/>
      <c r="B20" s="200"/>
      <c r="C20" s="209"/>
      <c r="D20" s="14" t="s">
        <v>120</v>
      </c>
      <c r="E20" s="209"/>
      <c r="F20" s="203"/>
    </row>
    <row r="21" spans="1:6">
      <c r="A21" s="186"/>
      <c r="B21" s="200"/>
      <c r="C21" s="209"/>
      <c r="D21" s="14" t="s">
        <v>119</v>
      </c>
      <c r="E21" s="209"/>
      <c r="F21" s="203"/>
    </row>
    <row r="22" spans="1:6">
      <c r="A22" s="186"/>
      <c r="B22" s="201"/>
      <c r="C22" s="209"/>
      <c r="D22" s="31" t="s">
        <v>112</v>
      </c>
      <c r="E22" s="209"/>
      <c r="F22" s="204"/>
    </row>
    <row r="23" spans="1:6" ht="19.5" customHeight="1">
      <c r="A23" s="186">
        <v>2</v>
      </c>
      <c r="B23" s="197" t="s">
        <v>215</v>
      </c>
      <c r="C23" s="186" t="s">
        <v>6</v>
      </c>
      <c r="D23" s="7" t="s">
        <v>113</v>
      </c>
      <c r="E23" s="186" t="s">
        <v>213</v>
      </c>
      <c r="F23" s="186" t="s">
        <v>214</v>
      </c>
    </row>
    <row r="24" spans="1:6">
      <c r="A24" s="186"/>
      <c r="B24" s="197"/>
      <c r="C24" s="186"/>
      <c r="D24" s="15" t="s">
        <v>111</v>
      </c>
      <c r="E24" s="186"/>
      <c r="F24" s="186"/>
    </row>
    <row r="25" spans="1:6" ht="62.4">
      <c r="A25" s="186"/>
      <c r="B25" s="197"/>
      <c r="C25" s="186"/>
      <c r="D25" s="15" t="s">
        <v>122</v>
      </c>
      <c r="E25" s="186"/>
      <c r="F25" s="186"/>
    </row>
    <row r="26" spans="1:6" ht="46.8">
      <c r="A26" s="186"/>
      <c r="B26" s="197"/>
      <c r="C26" s="186"/>
      <c r="D26" s="15" t="s">
        <v>216</v>
      </c>
      <c r="E26" s="186"/>
      <c r="F26" s="186"/>
    </row>
    <row r="27" spans="1:6" ht="31.2">
      <c r="A27" s="186"/>
      <c r="B27" s="197"/>
      <c r="C27" s="186"/>
      <c r="D27" s="15" t="s">
        <v>114</v>
      </c>
      <c r="E27" s="186"/>
      <c r="F27" s="186"/>
    </row>
    <row r="28" spans="1:6" ht="42" customHeight="1">
      <c r="A28" s="186"/>
      <c r="B28" s="197"/>
      <c r="C28" s="186"/>
      <c r="D28" s="16" t="s">
        <v>123</v>
      </c>
      <c r="E28" s="186"/>
      <c r="F28" s="186"/>
    </row>
    <row r="29" spans="1:6" ht="93.6">
      <c r="A29" s="13">
        <v>3</v>
      </c>
      <c r="B29" s="17" t="s">
        <v>124</v>
      </c>
      <c r="C29" s="13" t="s">
        <v>115</v>
      </c>
      <c r="D29" s="18" t="s">
        <v>218</v>
      </c>
      <c r="E29" s="13" t="s">
        <v>217</v>
      </c>
      <c r="F29" s="13" t="s">
        <v>214</v>
      </c>
    </row>
    <row r="30" spans="1:6">
      <c r="A30" s="179" t="s">
        <v>251</v>
      </c>
      <c r="B30" s="180"/>
      <c r="C30" s="180"/>
      <c r="D30" s="180"/>
      <c r="E30" s="180"/>
      <c r="F30" s="181"/>
    </row>
    <row r="31" spans="1:6" ht="30" customHeight="1">
      <c r="A31" s="198" t="s">
        <v>198</v>
      </c>
      <c r="B31" s="198"/>
      <c r="C31" s="198"/>
      <c r="D31" s="198"/>
      <c r="E31" s="198"/>
      <c r="F31" s="198"/>
    </row>
    <row r="32" spans="1:6" ht="22.5" customHeight="1">
      <c r="A32" s="205" t="s">
        <v>20</v>
      </c>
      <c r="B32" s="197" t="s">
        <v>220</v>
      </c>
      <c r="C32" s="186" t="s">
        <v>6</v>
      </c>
      <c r="D32" s="7" t="s">
        <v>140</v>
      </c>
      <c r="E32" s="186" t="s">
        <v>219</v>
      </c>
      <c r="F32" s="186" t="s">
        <v>214</v>
      </c>
    </row>
    <row r="33" spans="1:10">
      <c r="A33" s="186"/>
      <c r="B33" s="197"/>
      <c r="C33" s="186"/>
      <c r="D33" s="15" t="s">
        <v>111</v>
      </c>
      <c r="E33" s="186"/>
      <c r="F33" s="186"/>
    </row>
    <row r="34" spans="1:10" ht="33.6">
      <c r="A34" s="186"/>
      <c r="B34" s="197"/>
      <c r="C34" s="186"/>
      <c r="D34" s="15" t="s">
        <v>222</v>
      </c>
      <c r="E34" s="186"/>
      <c r="F34" s="186"/>
    </row>
    <row r="35" spans="1:10" ht="46.5" customHeight="1">
      <c r="A35" s="186"/>
      <c r="B35" s="197"/>
      <c r="C35" s="186"/>
      <c r="D35" s="16" t="s">
        <v>221</v>
      </c>
      <c r="E35" s="186"/>
      <c r="F35" s="186"/>
    </row>
    <row r="36" spans="1:10">
      <c r="A36" s="198" t="s">
        <v>199</v>
      </c>
      <c r="B36" s="198"/>
      <c r="C36" s="198"/>
      <c r="D36" s="198"/>
      <c r="E36" s="198"/>
      <c r="F36" s="198"/>
    </row>
    <row r="37" spans="1:10" ht="25.5" customHeight="1">
      <c r="A37" s="205" t="s">
        <v>22</v>
      </c>
      <c r="B37" s="197" t="s">
        <v>223</v>
      </c>
      <c r="C37" s="186" t="s">
        <v>6</v>
      </c>
      <c r="D37" s="7" t="s">
        <v>141</v>
      </c>
      <c r="E37" s="186" t="s">
        <v>219</v>
      </c>
      <c r="F37" s="186" t="s">
        <v>214</v>
      </c>
    </row>
    <row r="38" spans="1:10">
      <c r="A38" s="186"/>
      <c r="B38" s="197"/>
      <c r="C38" s="186"/>
      <c r="D38" s="15" t="s">
        <v>111</v>
      </c>
      <c r="E38" s="186"/>
      <c r="F38" s="186"/>
    </row>
    <row r="39" spans="1:10" ht="18">
      <c r="A39" s="186"/>
      <c r="B39" s="197"/>
      <c r="C39" s="186"/>
      <c r="D39" s="15" t="s">
        <v>143</v>
      </c>
      <c r="E39" s="186"/>
      <c r="F39" s="186"/>
    </row>
    <row r="40" spans="1:10" ht="71.25" customHeight="1">
      <c r="A40" s="186"/>
      <c r="B40" s="197"/>
      <c r="C40" s="186"/>
      <c r="D40" s="16" t="s">
        <v>132</v>
      </c>
      <c r="E40" s="186"/>
      <c r="F40" s="186"/>
    </row>
    <row r="41" spans="1:10">
      <c r="A41" s="197" t="s">
        <v>146</v>
      </c>
      <c r="B41" s="197"/>
      <c r="C41" s="197"/>
      <c r="D41" s="197"/>
      <c r="E41" s="197"/>
      <c r="F41" s="197"/>
    </row>
    <row r="42" spans="1:10">
      <c r="A42" s="205" t="s">
        <v>25</v>
      </c>
      <c r="B42" s="197" t="s">
        <v>202</v>
      </c>
      <c r="C42" s="186" t="s">
        <v>6</v>
      </c>
      <c r="D42" s="8" t="s">
        <v>142</v>
      </c>
      <c r="E42" s="186" t="s">
        <v>219</v>
      </c>
      <c r="F42" s="186" t="s">
        <v>214</v>
      </c>
    </row>
    <row r="43" spans="1:10">
      <c r="A43" s="186"/>
      <c r="B43" s="197"/>
      <c r="C43" s="186"/>
      <c r="D43" s="20" t="s">
        <v>111</v>
      </c>
      <c r="E43" s="186"/>
      <c r="F43" s="186"/>
    </row>
    <row r="44" spans="1:10" ht="46.8">
      <c r="A44" s="186"/>
      <c r="B44" s="197"/>
      <c r="C44" s="186"/>
      <c r="D44" s="20" t="s">
        <v>144</v>
      </c>
      <c r="E44" s="186"/>
      <c r="F44" s="186"/>
    </row>
    <row r="45" spans="1:10" ht="88.5" customHeight="1">
      <c r="A45" s="186"/>
      <c r="B45" s="197"/>
      <c r="C45" s="186"/>
      <c r="D45" s="21" t="s">
        <v>145</v>
      </c>
      <c r="E45" s="186"/>
      <c r="F45" s="186"/>
    </row>
    <row r="46" spans="1:10">
      <c r="A46" s="198" t="s">
        <v>252</v>
      </c>
      <c r="B46" s="198"/>
      <c r="C46" s="198"/>
      <c r="D46" s="198"/>
      <c r="E46" s="198"/>
      <c r="F46" s="198"/>
      <c r="G46" s="2"/>
      <c r="H46" s="2"/>
      <c r="I46" s="2"/>
      <c r="J46" s="3"/>
    </row>
    <row r="47" spans="1:10" ht="15" customHeight="1">
      <c r="A47" s="176" t="s">
        <v>179</v>
      </c>
      <c r="B47" s="177"/>
      <c r="C47" s="177"/>
      <c r="D47" s="177"/>
      <c r="E47" s="177"/>
      <c r="F47" s="177"/>
      <c r="G47" s="4"/>
      <c r="H47" s="2"/>
      <c r="I47" s="2"/>
    </row>
    <row r="48" spans="1:10" ht="39" customHeight="1">
      <c r="A48" s="202" t="s">
        <v>31</v>
      </c>
      <c r="B48" s="199" t="s">
        <v>207</v>
      </c>
      <c r="C48" s="202" t="s">
        <v>6</v>
      </c>
      <c r="D48" s="7" t="s">
        <v>129</v>
      </c>
      <c r="E48" s="202" t="s">
        <v>219</v>
      </c>
      <c r="F48" s="202" t="s">
        <v>214</v>
      </c>
      <c r="G48" s="2"/>
      <c r="H48" s="2"/>
      <c r="I48" s="2"/>
    </row>
    <row r="49" spans="1:10" ht="33.75" customHeight="1">
      <c r="A49" s="203"/>
      <c r="B49" s="200"/>
      <c r="C49" s="203"/>
      <c r="D49" s="22" t="s">
        <v>111</v>
      </c>
      <c r="E49" s="203"/>
      <c r="F49" s="203"/>
      <c r="G49" s="2"/>
      <c r="H49" s="2"/>
      <c r="I49" s="2"/>
    </row>
    <row r="50" spans="1:10" ht="54.75" customHeight="1">
      <c r="A50" s="203"/>
      <c r="B50" s="200"/>
      <c r="C50" s="203"/>
      <c r="D50" s="22" t="s">
        <v>130</v>
      </c>
      <c r="E50" s="203"/>
      <c r="F50" s="203"/>
      <c r="G50" s="2"/>
      <c r="H50" s="2"/>
      <c r="I50" s="2"/>
    </row>
    <row r="51" spans="1:10" ht="171" customHeight="1">
      <c r="A51" s="204"/>
      <c r="B51" s="201"/>
      <c r="C51" s="204"/>
      <c r="D51" s="23" t="s">
        <v>131</v>
      </c>
      <c r="E51" s="204"/>
      <c r="F51" s="204"/>
    </row>
    <row r="52" spans="1:10">
      <c r="A52" s="176" t="s">
        <v>180</v>
      </c>
      <c r="B52" s="177"/>
      <c r="C52" s="177"/>
      <c r="D52" s="177"/>
      <c r="E52" s="177"/>
      <c r="F52" s="177"/>
      <c r="G52" s="4"/>
      <c r="H52" s="2"/>
      <c r="I52" s="2"/>
    </row>
    <row r="53" spans="1:10" ht="36.75" customHeight="1">
      <c r="A53" s="186" t="s">
        <v>33</v>
      </c>
      <c r="B53" s="199" t="s">
        <v>208</v>
      </c>
      <c r="C53" s="186" t="s">
        <v>6</v>
      </c>
      <c r="D53" s="7" t="s">
        <v>133</v>
      </c>
      <c r="E53" s="186" t="s">
        <v>219</v>
      </c>
      <c r="F53" s="186" t="s">
        <v>214</v>
      </c>
      <c r="G53" s="2"/>
      <c r="H53" s="2"/>
      <c r="I53" s="2"/>
    </row>
    <row r="54" spans="1:10">
      <c r="A54" s="186"/>
      <c r="B54" s="200"/>
      <c r="C54" s="186"/>
      <c r="D54" s="22" t="s">
        <v>111</v>
      </c>
      <c r="E54" s="186"/>
      <c r="F54" s="186"/>
      <c r="G54" s="2"/>
      <c r="H54" s="2"/>
      <c r="I54" s="2"/>
    </row>
    <row r="55" spans="1:10" ht="39.75" customHeight="1">
      <c r="A55" s="186"/>
      <c r="B55" s="200"/>
      <c r="C55" s="186"/>
      <c r="D55" s="22" t="s">
        <v>134</v>
      </c>
      <c r="E55" s="186"/>
      <c r="F55" s="186"/>
      <c r="G55" s="2"/>
      <c r="H55" s="2"/>
      <c r="I55" s="2"/>
    </row>
    <row r="56" spans="1:10" ht="234" customHeight="1">
      <c r="A56" s="186"/>
      <c r="B56" s="201"/>
      <c r="C56" s="186"/>
      <c r="D56" s="23" t="s">
        <v>131</v>
      </c>
      <c r="E56" s="186"/>
      <c r="F56" s="186"/>
    </row>
    <row r="57" spans="1:10">
      <c r="A57" s="176" t="s">
        <v>34</v>
      </c>
      <c r="B57" s="177"/>
      <c r="C57" s="177"/>
      <c r="D57" s="177"/>
      <c r="E57" s="177"/>
      <c r="F57" s="177"/>
      <c r="G57" s="4"/>
      <c r="H57" s="2"/>
      <c r="I57" s="2"/>
    </row>
    <row r="58" spans="1:10" ht="37.5" customHeight="1">
      <c r="A58" s="186" t="s">
        <v>35</v>
      </c>
      <c r="B58" s="197" t="s">
        <v>209</v>
      </c>
      <c r="C58" s="186" t="s">
        <v>6</v>
      </c>
      <c r="D58" s="9" t="s">
        <v>135</v>
      </c>
      <c r="E58" s="186" t="s">
        <v>219</v>
      </c>
      <c r="F58" s="186" t="s">
        <v>214</v>
      </c>
    </row>
    <row r="59" spans="1:10">
      <c r="A59" s="186"/>
      <c r="B59" s="197"/>
      <c r="C59" s="186"/>
      <c r="D59" s="24" t="s">
        <v>111</v>
      </c>
      <c r="E59" s="186"/>
      <c r="F59" s="186"/>
    </row>
    <row r="60" spans="1:10" ht="43.5" customHeight="1">
      <c r="A60" s="186"/>
      <c r="B60" s="197"/>
      <c r="C60" s="186"/>
      <c r="D60" s="25" t="s">
        <v>134</v>
      </c>
      <c r="E60" s="186"/>
      <c r="F60" s="186"/>
    </row>
    <row r="61" spans="1:10" ht="122.25" customHeight="1">
      <c r="A61" s="186"/>
      <c r="B61" s="197"/>
      <c r="C61" s="186"/>
      <c r="D61" s="26" t="s">
        <v>136</v>
      </c>
      <c r="E61" s="186"/>
      <c r="F61" s="186"/>
    </row>
    <row r="62" spans="1:10">
      <c r="A62" s="198" t="s">
        <v>36</v>
      </c>
      <c r="B62" s="198"/>
      <c r="C62" s="198"/>
      <c r="D62" s="198"/>
      <c r="E62" s="198"/>
      <c r="F62" s="198"/>
      <c r="G62" s="2"/>
      <c r="H62" s="2"/>
      <c r="I62" s="2"/>
    </row>
    <row r="63" spans="1:10" ht="93.6">
      <c r="A63" s="13" t="s">
        <v>37</v>
      </c>
      <c r="B63" s="17" t="s">
        <v>38</v>
      </c>
      <c r="C63" s="13" t="s">
        <v>10</v>
      </c>
      <c r="D63" s="27" t="s">
        <v>255</v>
      </c>
      <c r="E63" s="13" t="s">
        <v>219</v>
      </c>
      <c r="F63" s="13" t="s">
        <v>214</v>
      </c>
    </row>
    <row r="64" spans="1:10">
      <c r="A64" s="176" t="s">
        <v>253</v>
      </c>
      <c r="B64" s="177"/>
      <c r="C64" s="177"/>
      <c r="D64" s="177"/>
      <c r="E64" s="177"/>
      <c r="F64" s="177"/>
      <c r="G64" s="4"/>
      <c r="H64" s="2"/>
      <c r="I64" s="2"/>
      <c r="J64" s="3"/>
    </row>
    <row r="65" spans="1:7">
      <c r="A65" s="197" t="s">
        <v>162</v>
      </c>
      <c r="B65" s="197"/>
      <c r="C65" s="197"/>
      <c r="D65" s="197"/>
      <c r="E65" s="197"/>
      <c r="F65" s="197"/>
    </row>
    <row r="66" spans="1:7" ht="18" customHeight="1">
      <c r="A66" s="186" t="s">
        <v>44</v>
      </c>
      <c r="B66" s="197" t="s">
        <v>40</v>
      </c>
      <c r="C66" s="186" t="s">
        <v>6</v>
      </c>
      <c r="D66" s="10" t="s">
        <v>137</v>
      </c>
      <c r="E66" s="186" t="s">
        <v>219</v>
      </c>
      <c r="F66" s="186" t="s">
        <v>214</v>
      </c>
    </row>
    <row r="67" spans="1:7" ht="17.25" customHeight="1">
      <c r="A67" s="186"/>
      <c r="B67" s="197"/>
      <c r="C67" s="186"/>
      <c r="D67" s="28" t="s">
        <v>111</v>
      </c>
      <c r="E67" s="186"/>
      <c r="F67" s="186"/>
    </row>
    <row r="68" spans="1:7" ht="41.25" customHeight="1">
      <c r="A68" s="186"/>
      <c r="B68" s="197"/>
      <c r="C68" s="186"/>
      <c r="D68" s="20" t="s">
        <v>138</v>
      </c>
      <c r="E68" s="186"/>
      <c r="F68" s="186"/>
    </row>
    <row r="69" spans="1:7" ht="36.75" customHeight="1">
      <c r="A69" s="186"/>
      <c r="B69" s="197"/>
      <c r="C69" s="186"/>
      <c r="D69" s="21" t="s">
        <v>139</v>
      </c>
      <c r="E69" s="186"/>
      <c r="F69" s="186"/>
    </row>
    <row r="70" spans="1:7">
      <c r="A70" s="176" t="s">
        <v>282</v>
      </c>
      <c r="B70" s="177"/>
      <c r="C70" s="177"/>
      <c r="D70" s="177"/>
      <c r="E70" s="177"/>
      <c r="F70" s="178"/>
    </row>
    <row r="71" spans="1:7" ht="16.2">
      <c r="A71" s="186" t="s">
        <v>280</v>
      </c>
      <c r="B71" s="197" t="s">
        <v>283</v>
      </c>
      <c r="C71" s="186" t="s">
        <v>6</v>
      </c>
      <c r="D71" s="102" t="s">
        <v>284</v>
      </c>
      <c r="E71" s="186" t="s">
        <v>219</v>
      </c>
      <c r="F71" s="186" t="s">
        <v>214</v>
      </c>
    </row>
    <row r="72" spans="1:7" ht="14.4">
      <c r="A72" s="186"/>
      <c r="B72" s="197"/>
      <c r="C72" s="186"/>
      <c r="D72" s="99" t="s">
        <v>111</v>
      </c>
      <c r="E72" s="186"/>
      <c r="F72" s="186"/>
    </row>
    <row r="73" spans="1:7" ht="36.75" customHeight="1">
      <c r="A73" s="186"/>
      <c r="B73" s="197"/>
      <c r="C73" s="186"/>
      <c r="D73" s="100" t="s">
        <v>285</v>
      </c>
      <c r="E73" s="186"/>
      <c r="F73" s="186"/>
    </row>
    <row r="74" spans="1:7" ht="44.4">
      <c r="A74" s="186"/>
      <c r="B74" s="197"/>
      <c r="C74" s="186"/>
      <c r="D74" s="101" t="s">
        <v>286</v>
      </c>
      <c r="E74" s="186"/>
      <c r="F74" s="186"/>
    </row>
    <row r="75" spans="1:7">
      <c r="A75" s="97"/>
      <c r="B75" s="32"/>
      <c r="C75" s="97"/>
      <c r="D75" s="103"/>
      <c r="E75" s="97"/>
      <c r="F75" s="97"/>
    </row>
    <row r="76" spans="1:7">
      <c r="A76" s="24"/>
      <c r="B76" s="24"/>
      <c r="G76" s="33"/>
    </row>
    <row r="77" spans="1:7">
      <c r="A77" s="175" t="s">
        <v>148</v>
      </c>
      <c r="B77" s="175"/>
      <c r="G77" s="92"/>
    </row>
    <row r="78" spans="1:7">
      <c r="A78" s="11" t="s">
        <v>147</v>
      </c>
      <c r="E78" s="173" t="s">
        <v>42</v>
      </c>
      <c r="F78" s="173"/>
    </row>
  </sheetData>
  <mergeCells count="73">
    <mergeCell ref="A46:F46"/>
    <mergeCell ref="E4:F4"/>
    <mergeCell ref="A36:F36"/>
    <mergeCell ref="A32:A35"/>
    <mergeCell ref="B32:B35"/>
    <mergeCell ref="C32:C35"/>
    <mergeCell ref="E32:E35"/>
    <mergeCell ref="F32:F35"/>
    <mergeCell ref="A30:F30"/>
    <mergeCell ref="A12:F12"/>
    <mergeCell ref="A23:A28"/>
    <mergeCell ref="B23:B28"/>
    <mergeCell ref="C23:C28"/>
    <mergeCell ref="E7:F7"/>
    <mergeCell ref="E23:E28"/>
    <mergeCell ref="F23:F28"/>
    <mergeCell ref="E78:F78"/>
    <mergeCell ref="A53:A56"/>
    <mergeCell ref="B53:B56"/>
    <mergeCell ref="E53:E56"/>
    <mergeCell ref="F53:F56"/>
    <mergeCell ref="C53:C56"/>
    <mergeCell ref="E58:E61"/>
    <mergeCell ref="F58:F61"/>
    <mergeCell ref="A65:F65"/>
    <mergeCell ref="A66:A69"/>
    <mergeCell ref="B66:B69"/>
    <mergeCell ref="C66:C69"/>
    <mergeCell ref="E66:E69"/>
    <mergeCell ref="F66:F69"/>
    <mergeCell ref="A64:F64"/>
    <mergeCell ref="A70:F70"/>
    <mergeCell ref="A16:F16"/>
    <mergeCell ref="A17:A22"/>
    <mergeCell ref="B17:B22"/>
    <mergeCell ref="C17:C22"/>
    <mergeCell ref="E17:E22"/>
    <mergeCell ref="F17:F22"/>
    <mergeCell ref="E3:F3"/>
    <mergeCell ref="E2:F2"/>
    <mergeCell ref="A9:F9"/>
    <mergeCell ref="A10:F10"/>
    <mergeCell ref="A11:F11"/>
    <mergeCell ref="E42:E45"/>
    <mergeCell ref="F42:F45"/>
    <mergeCell ref="A31:F31"/>
    <mergeCell ref="A37:A40"/>
    <mergeCell ref="B37:B40"/>
    <mergeCell ref="C37:C40"/>
    <mergeCell ref="E37:E40"/>
    <mergeCell ref="F37:F40"/>
    <mergeCell ref="A41:F41"/>
    <mergeCell ref="A42:A45"/>
    <mergeCell ref="B42:B45"/>
    <mergeCell ref="C42:C45"/>
    <mergeCell ref="F71:F74"/>
    <mergeCell ref="A52:F52"/>
    <mergeCell ref="A47:F47"/>
    <mergeCell ref="A62:F62"/>
    <mergeCell ref="A57:F57"/>
    <mergeCell ref="A58:A61"/>
    <mergeCell ref="B58:B61"/>
    <mergeCell ref="C58:C61"/>
    <mergeCell ref="B48:B51"/>
    <mergeCell ref="A48:A51"/>
    <mergeCell ref="C48:C51"/>
    <mergeCell ref="E48:E51"/>
    <mergeCell ref="F48:F51"/>
    <mergeCell ref="A77:B77"/>
    <mergeCell ref="A71:A74"/>
    <mergeCell ref="B71:B74"/>
    <mergeCell ref="C71:C74"/>
    <mergeCell ref="E71:E74"/>
  </mergeCells>
  <pageMargins left="0.51181102362204722" right="0.31496062992125984" top="0.35433070866141736" bottom="0.35433070866141736" header="0.31496062992125984" footer="0.31496062992125984"/>
  <pageSetup paperSize="9" scale="75" orientation="landscape" r:id="rId1"/>
  <rowBreaks count="2" manualBreakCount="2">
    <brk id="28" max="5" man="1"/>
    <brk id="45" max="5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55"/>
  <sheetViews>
    <sheetView view="pageBreakPreview" zoomScale="60" zoomScaleNormal="82" workbookViewId="0">
      <selection activeCell="P27" sqref="P27"/>
    </sheetView>
  </sheetViews>
  <sheetFormatPr defaultRowHeight="15.6"/>
  <cols>
    <col min="1" max="1" width="6.5546875" style="11" customWidth="1"/>
    <col min="2" max="2" width="40.33203125" style="11" customWidth="1"/>
    <col min="3" max="3" width="8.6640625" style="11" customWidth="1"/>
    <col min="4" max="8" width="15.6640625" style="11" customWidth="1"/>
    <col min="9" max="9" width="13.77734375" style="11" customWidth="1"/>
    <col min="10" max="10" width="14.21875" style="11" customWidth="1"/>
    <col min="11" max="11" width="15.6640625" style="11" customWidth="1"/>
  </cols>
  <sheetData>
    <row r="1" spans="1:11" ht="15" customHeight="1">
      <c r="H1" s="182" t="s">
        <v>0</v>
      </c>
      <c r="I1" s="183"/>
      <c r="J1" s="183"/>
      <c r="K1" s="183"/>
    </row>
    <row r="2" spans="1:11">
      <c r="H2" s="192" t="s">
        <v>149</v>
      </c>
      <c r="I2" s="183"/>
      <c r="J2" s="183"/>
      <c r="K2" s="183"/>
    </row>
    <row r="3" spans="1:11">
      <c r="H3" s="184" t="s">
        <v>150</v>
      </c>
      <c r="I3" s="184"/>
      <c r="J3" s="184"/>
      <c r="K3" s="184"/>
    </row>
    <row r="4" spans="1:11">
      <c r="H4" s="184" t="s">
        <v>147</v>
      </c>
      <c r="I4" s="184"/>
      <c r="J4" s="184"/>
      <c r="K4" s="184"/>
    </row>
    <row r="5" spans="1:11" ht="18.75" customHeight="1">
      <c r="H5" s="182" t="s">
        <v>153</v>
      </c>
      <c r="I5" s="183"/>
      <c r="J5" s="183"/>
      <c r="K5" s="183"/>
    </row>
    <row r="7" spans="1:11">
      <c r="H7" s="124"/>
      <c r="I7" s="124"/>
      <c r="J7" s="124"/>
      <c r="K7" s="124"/>
    </row>
    <row r="8" spans="1:11" ht="15" customHeight="1">
      <c r="A8" s="185" t="s">
        <v>263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</row>
    <row r="9" spans="1:11" ht="15.75" customHeight="1">
      <c r="A9" s="185" t="s">
        <v>310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</row>
    <row r="10" spans="1:11" ht="15" customHeight="1">
      <c r="A10" s="125"/>
      <c r="B10" s="185" t="s">
        <v>264</v>
      </c>
      <c r="C10" s="185"/>
      <c r="D10" s="185"/>
      <c r="E10" s="185"/>
      <c r="F10" s="185"/>
      <c r="G10" s="185"/>
      <c r="H10" s="185"/>
      <c r="I10" s="185"/>
      <c r="J10" s="185"/>
      <c r="K10" s="125"/>
    </row>
    <row r="12" spans="1:11">
      <c r="A12" s="186" t="s">
        <v>2</v>
      </c>
      <c r="B12" s="187" t="s">
        <v>3</v>
      </c>
      <c r="C12" s="186" t="s">
        <v>4</v>
      </c>
      <c r="D12" s="194" t="s">
        <v>5</v>
      </c>
      <c r="E12" s="195"/>
      <c r="F12" s="195"/>
      <c r="G12" s="195"/>
      <c r="H12" s="195"/>
      <c r="I12" s="195"/>
      <c r="J12" s="195"/>
      <c r="K12" s="196"/>
    </row>
    <row r="13" spans="1:11">
      <c r="A13" s="186"/>
      <c r="B13" s="187"/>
      <c r="C13" s="186"/>
      <c r="D13" s="126">
        <v>2021</v>
      </c>
      <c r="E13" s="126">
        <v>2022</v>
      </c>
      <c r="F13" s="127">
        <v>2023</v>
      </c>
      <c r="G13" s="127">
        <v>2024</v>
      </c>
      <c r="H13" s="127">
        <v>2025</v>
      </c>
      <c r="I13" s="127">
        <v>2026</v>
      </c>
      <c r="J13" s="127">
        <v>2027</v>
      </c>
      <c r="K13" s="127">
        <v>2028</v>
      </c>
    </row>
    <row r="14" spans="1:11">
      <c r="A14" s="67">
        <v>1</v>
      </c>
      <c r="B14" s="67">
        <v>2</v>
      </c>
      <c r="C14" s="67">
        <v>3</v>
      </c>
      <c r="D14" s="67">
        <v>4</v>
      </c>
      <c r="E14" s="67">
        <v>5</v>
      </c>
      <c r="F14" s="67">
        <v>6</v>
      </c>
      <c r="G14" s="67">
        <v>7</v>
      </c>
      <c r="H14" s="67">
        <v>8</v>
      </c>
      <c r="I14" s="67">
        <v>9</v>
      </c>
      <c r="J14" s="67">
        <v>10</v>
      </c>
      <c r="K14" s="67">
        <v>11</v>
      </c>
    </row>
    <row r="15" spans="1:11" ht="32.25" customHeight="1">
      <c r="A15" s="189" t="s">
        <v>254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1"/>
    </row>
    <row r="16" spans="1:11" ht="85.8" customHeight="1">
      <c r="A16" s="67">
        <v>1</v>
      </c>
      <c r="B16" s="129" t="s">
        <v>191</v>
      </c>
      <c r="C16" s="126" t="s">
        <v>6</v>
      </c>
      <c r="D16" s="126" t="s">
        <v>7</v>
      </c>
      <c r="E16" s="126" t="s">
        <v>7</v>
      </c>
      <c r="F16" s="126" t="s">
        <v>7</v>
      </c>
      <c r="G16" s="126" t="s">
        <v>7</v>
      </c>
      <c r="H16" s="126" t="s">
        <v>7</v>
      </c>
      <c r="I16" s="126" t="s">
        <v>7</v>
      </c>
      <c r="J16" s="126" t="s">
        <v>7</v>
      </c>
      <c r="K16" s="126" t="s">
        <v>7</v>
      </c>
    </row>
    <row r="17" spans="1:11" ht="105.6" customHeight="1">
      <c r="A17" s="67">
        <v>2</v>
      </c>
      <c r="B17" s="129" t="s">
        <v>215</v>
      </c>
      <c r="C17" s="126" t="s">
        <v>6</v>
      </c>
      <c r="D17" s="126" t="s">
        <v>8</v>
      </c>
      <c r="E17" s="126" t="s">
        <v>8</v>
      </c>
      <c r="F17" s="126" t="s">
        <v>8</v>
      </c>
      <c r="G17" s="126" t="s">
        <v>8</v>
      </c>
      <c r="H17" s="126" t="s">
        <v>8</v>
      </c>
      <c r="I17" s="126" t="s">
        <v>8</v>
      </c>
      <c r="J17" s="126" t="s">
        <v>8</v>
      </c>
      <c r="K17" s="126" t="s">
        <v>8</v>
      </c>
    </row>
    <row r="18" spans="1:11" ht="41.4" customHeight="1">
      <c r="A18" s="67">
        <v>3</v>
      </c>
      <c r="B18" s="129" t="s">
        <v>9</v>
      </c>
      <c r="C18" s="126" t="s">
        <v>10</v>
      </c>
      <c r="D18" s="126" t="s">
        <v>11</v>
      </c>
      <c r="E18" s="126" t="s">
        <v>11</v>
      </c>
      <c r="F18" s="126" t="s">
        <v>11</v>
      </c>
      <c r="G18" s="126" t="s">
        <v>11</v>
      </c>
      <c r="H18" s="126" t="s">
        <v>11</v>
      </c>
      <c r="I18" s="126" t="s">
        <v>11</v>
      </c>
      <c r="J18" s="126" t="s">
        <v>11</v>
      </c>
      <c r="K18" s="126" t="s">
        <v>11</v>
      </c>
    </row>
    <row r="19" spans="1:11">
      <c r="A19" s="188" t="s">
        <v>251</v>
      </c>
      <c r="B19" s="188"/>
      <c r="C19" s="188"/>
      <c r="D19" s="188"/>
      <c r="E19" s="188"/>
      <c r="F19" s="188"/>
      <c r="G19" s="188"/>
      <c r="H19" s="188"/>
      <c r="I19" s="188"/>
      <c r="J19" s="188"/>
      <c r="K19" s="188"/>
    </row>
    <row r="20" spans="1:11">
      <c r="A20" s="174" t="s">
        <v>12</v>
      </c>
      <c r="B20" s="174"/>
      <c r="C20" s="174"/>
      <c r="D20" s="174"/>
      <c r="E20" s="174"/>
      <c r="F20" s="174"/>
      <c r="G20" s="174"/>
      <c r="H20" s="174"/>
      <c r="I20" s="174"/>
      <c r="J20" s="174"/>
      <c r="K20" s="174"/>
    </row>
    <row r="21" spans="1:11" ht="157.19999999999999" customHeight="1">
      <c r="A21" s="67" t="s">
        <v>13</v>
      </c>
      <c r="B21" s="129" t="s">
        <v>192</v>
      </c>
      <c r="C21" s="67" t="s">
        <v>14</v>
      </c>
      <c r="D21" s="68" t="s">
        <v>128</v>
      </c>
      <c r="E21" s="68" t="s">
        <v>128</v>
      </c>
      <c r="F21" s="68" t="s">
        <v>128</v>
      </c>
      <c r="G21" s="68" t="s">
        <v>128</v>
      </c>
      <c r="H21" s="68" t="s">
        <v>128</v>
      </c>
      <c r="I21" s="68" t="s">
        <v>128</v>
      </c>
      <c r="J21" s="68" t="s">
        <v>128</v>
      </c>
      <c r="K21" s="68" t="s">
        <v>128</v>
      </c>
    </row>
    <row r="22" spans="1:11">
      <c r="A22" s="174" t="s">
        <v>200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</row>
    <row r="23" spans="1:11" ht="121.2" customHeight="1">
      <c r="A23" s="67" t="s">
        <v>15</v>
      </c>
      <c r="B23" s="129" t="s">
        <v>194</v>
      </c>
      <c r="C23" s="67" t="s">
        <v>16</v>
      </c>
      <c r="D23" s="67" t="s">
        <v>17</v>
      </c>
      <c r="E23" s="67" t="s">
        <v>17</v>
      </c>
      <c r="F23" s="67" t="s">
        <v>17</v>
      </c>
      <c r="G23" s="67" t="s">
        <v>17</v>
      </c>
      <c r="H23" s="67" t="s">
        <v>17</v>
      </c>
      <c r="I23" s="67" t="s">
        <v>17</v>
      </c>
      <c r="J23" s="67" t="s">
        <v>17</v>
      </c>
      <c r="K23" s="67" t="s">
        <v>17</v>
      </c>
    </row>
    <row r="24" spans="1:11">
      <c r="A24" s="174" t="s">
        <v>201</v>
      </c>
      <c r="B24" s="174"/>
      <c r="C24" s="174"/>
      <c r="D24" s="174"/>
      <c r="E24" s="174"/>
      <c r="F24" s="174"/>
      <c r="G24" s="174"/>
      <c r="H24" s="174"/>
      <c r="I24" s="174"/>
      <c r="J24" s="174"/>
      <c r="K24" s="174"/>
    </row>
    <row r="25" spans="1:11" ht="171" customHeight="1">
      <c r="A25" s="67" t="s">
        <v>43</v>
      </c>
      <c r="B25" s="129" t="s">
        <v>193</v>
      </c>
      <c r="C25" s="126" t="s">
        <v>14</v>
      </c>
      <c r="D25" s="68" t="s">
        <v>116</v>
      </c>
      <c r="E25" s="68" t="s">
        <v>116</v>
      </c>
      <c r="F25" s="68" t="s">
        <v>116</v>
      </c>
      <c r="G25" s="68" t="s">
        <v>116</v>
      </c>
      <c r="H25" s="68" t="s">
        <v>116</v>
      </c>
      <c r="I25" s="68" t="s">
        <v>116</v>
      </c>
      <c r="J25" s="68" t="s">
        <v>116</v>
      </c>
      <c r="K25" s="68" t="s">
        <v>116</v>
      </c>
    </row>
    <row r="26" spans="1:11" ht="200.4" customHeight="1">
      <c r="A26" s="67" t="s">
        <v>18</v>
      </c>
      <c r="B26" s="129" t="s">
        <v>195</v>
      </c>
      <c r="C26" s="126" t="s">
        <v>14</v>
      </c>
      <c r="D26" s="68" t="s">
        <v>116</v>
      </c>
      <c r="E26" s="68" t="s">
        <v>116</v>
      </c>
      <c r="F26" s="68" t="s">
        <v>116</v>
      </c>
      <c r="G26" s="68" t="s">
        <v>116</v>
      </c>
      <c r="H26" s="68" t="s">
        <v>116</v>
      </c>
      <c r="I26" s="68" t="s">
        <v>116</v>
      </c>
      <c r="J26" s="68" t="s">
        <v>116</v>
      </c>
      <c r="K26" s="68" t="s">
        <v>116</v>
      </c>
    </row>
    <row r="27" spans="1:11" ht="205.2" customHeight="1">
      <c r="A27" s="128" t="s">
        <v>19</v>
      </c>
      <c r="B27" s="123" t="s">
        <v>196</v>
      </c>
      <c r="C27" s="123" t="s">
        <v>14</v>
      </c>
      <c r="D27" s="126" t="s">
        <v>127</v>
      </c>
      <c r="E27" s="126" t="s">
        <v>127</v>
      </c>
      <c r="F27" s="126" t="s">
        <v>127</v>
      </c>
      <c r="G27" s="126" t="s">
        <v>127</v>
      </c>
      <c r="H27" s="126" t="s">
        <v>127</v>
      </c>
      <c r="I27" s="126" t="s">
        <v>127</v>
      </c>
      <c r="J27" s="126" t="s">
        <v>127</v>
      </c>
      <c r="K27" s="126" t="s">
        <v>127</v>
      </c>
    </row>
    <row r="28" spans="1:11">
      <c r="A28" s="174" t="s">
        <v>198</v>
      </c>
      <c r="B28" s="174"/>
      <c r="C28" s="174"/>
      <c r="D28" s="174"/>
      <c r="E28" s="174"/>
      <c r="F28" s="174"/>
      <c r="G28" s="174"/>
      <c r="H28" s="174"/>
      <c r="I28" s="174"/>
      <c r="J28" s="174"/>
      <c r="K28" s="174"/>
    </row>
    <row r="29" spans="1:11" ht="93.6">
      <c r="A29" s="158" t="s">
        <v>20</v>
      </c>
      <c r="B29" s="159" t="s">
        <v>197</v>
      </c>
      <c r="C29" s="158" t="s">
        <v>6</v>
      </c>
      <c r="D29" s="158" t="s">
        <v>21</v>
      </c>
      <c r="E29" s="158" t="s">
        <v>21</v>
      </c>
      <c r="F29" s="158" t="s">
        <v>21</v>
      </c>
      <c r="G29" s="158">
        <v>0</v>
      </c>
      <c r="H29" s="158">
        <v>0</v>
      </c>
      <c r="I29" s="158">
        <v>0</v>
      </c>
      <c r="J29" s="158">
        <v>0</v>
      </c>
      <c r="K29" s="158">
        <v>0</v>
      </c>
    </row>
    <row r="30" spans="1:11">
      <c r="A30" s="174" t="s">
        <v>199</v>
      </c>
      <c r="B30" s="174"/>
      <c r="C30" s="174"/>
      <c r="D30" s="174"/>
      <c r="E30" s="174"/>
      <c r="F30" s="174"/>
      <c r="G30" s="174"/>
      <c r="H30" s="174"/>
      <c r="I30" s="174"/>
      <c r="J30" s="174"/>
      <c r="K30" s="174"/>
    </row>
    <row r="31" spans="1:11" ht="102" customHeight="1">
      <c r="A31" s="67" t="s">
        <v>22</v>
      </c>
      <c r="B31" s="129" t="s">
        <v>23</v>
      </c>
      <c r="C31" s="126" t="s">
        <v>6</v>
      </c>
      <c r="D31" s="126" t="s">
        <v>24</v>
      </c>
      <c r="E31" s="126" t="s">
        <v>24</v>
      </c>
      <c r="F31" s="126" t="s">
        <v>24</v>
      </c>
      <c r="G31" s="126" t="s">
        <v>24</v>
      </c>
      <c r="H31" s="126" t="s">
        <v>24</v>
      </c>
      <c r="I31" s="126" t="s">
        <v>24</v>
      </c>
      <c r="J31" s="126" t="s">
        <v>24</v>
      </c>
      <c r="K31" s="126" t="s">
        <v>24</v>
      </c>
    </row>
    <row r="32" spans="1:11">
      <c r="A32" s="174" t="s">
        <v>146</v>
      </c>
      <c r="B32" s="174"/>
      <c r="C32" s="174"/>
      <c r="D32" s="174"/>
      <c r="E32" s="174"/>
      <c r="F32" s="174"/>
      <c r="G32" s="174"/>
      <c r="H32" s="174"/>
      <c r="I32" s="174"/>
      <c r="J32" s="174"/>
      <c r="K32" s="174"/>
    </row>
    <row r="33" spans="1:11" ht="140.4">
      <c r="A33" s="126" t="s">
        <v>25</v>
      </c>
      <c r="B33" s="129" t="s">
        <v>202</v>
      </c>
      <c r="C33" s="126" t="s">
        <v>6</v>
      </c>
      <c r="D33" s="126">
        <v>100</v>
      </c>
      <c r="E33" s="126">
        <v>100</v>
      </c>
      <c r="F33" s="67">
        <v>100</v>
      </c>
      <c r="G33" s="67">
        <v>100</v>
      </c>
      <c r="H33" s="67">
        <v>100</v>
      </c>
      <c r="I33" s="67">
        <v>100</v>
      </c>
      <c r="J33" s="67">
        <v>100</v>
      </c>
      <c r="K33" s="67">
        <v>100</v>
      </c>
    </row>
    <row r="34" spans="1:11">
      <c r="A34" s="174" t="s">
        <v>203</v>
      </c>
      <c r="B34" s="174"/>
      <c r="C34" s="174"/>
      <c r="D34" s="174"/>
      <c r="E34" s="174"/>
      <c r="F34" s="174"/>
      <c r="G34" s="174"/>
      <c r="H34" s="174"/>
      <c r="I34" s="174"/>
      <c r="J34" s="174"/>
      <c r="K34" s="174"/>
    </row>
    <row r="35" spans="1:11" ht="132" customHeight="1">
      <c r="A35" s="128" t="s">
        <v>26</v>
      </c>
      <c r="B35" s="129" t="s">
        <v>204</v>
      </c>
      <c r="C35" s="123" t="s">
        <v>27</v>
      </c>
      <c r="D35" s="126" t="s">
        <v>28</v>
      </c>
      <c r="E35" s="126" t="s">
        <v>28</v>
      </c>
      <c r="F35" s="126" t="s">
        <v>28</v>
      </c>
      <c r="G35" s="126" t="s">
        <v>28</v>
      </c>
      <c r="H35" s="126" t="s">
        <v>28</v>
      </c>
      <c r="I35" s="126" t="s">
        <v>28</v>
      </c>
      <c r="J35" s="126" t="s">
        <v>28</v>
      </c>
      <c r="K35" s="126" t="s">
        <v>28</v>
      </c>
    </row>
    <row r="36" spans="1:11">
      <c r="A36" s="174" t="s">
        <v>252</v>
      </c>
      <c r="B36" s="174"/>
      <c r="C36" s="174"/>
      <c r="D36" s="174"/>
      <c r="E36" s="174"/>
      <c r="F36" s="174"/>
      <c r="G36" s="174"/>
      <c r="H36" s="174"/>
      <c r="I36" s="174"/>
      <c r="J36" s="174"/>
      <c r="K36" s="174"/>
    </row>
    <row r="37" spans="1:11">
      <c r="A37" s="174" t="s">
        <v>205</v>
      </c>
      <c r="B37" s="174"/>
      <c r="C37" s="174"/>
      <c r="D37" s="174"/>
      <c r="E37" s="174"/>
      <c r="F37" s="174"/>
      <c r="G37" s="174"/>
      <c r="H37" s="174"/>
      <c r="I37" s="174"/>
      <c r="J37" s="174"/>
      <c r="K37" s="174"/>
    </row>
    <row r="38" spans="1:11" ht="138">
      <c r="A38" s="126" t="s">
        <v>29</v>
      </c>
      <c r="B38" s="129" t="s">
        <v>206</v>
      </c>
      <c r="C38" s="126" t="s">
        <v>14</v>
      </c>
      <c r="D38" s="68" t="s">
        <v>210</v>
      </c>
      <c r="E38" s="68" t="s">
        <v>210</v>
      </c>
      <c r="F38" s="68" t="s">
        <v>210</v>
      </c>
      <c r="G38" s="68" t="s">
        <v>210</v>
      </c>
      <c r="H38" s="68" t="s">
        <v>210</v>
      </c>
      <c r="I38" s="68" t="s">
        <v>210</v>
      </c>
      <c r="J38" s="68" t="s">
        <v>210</v>
      </c>
      <c r="K38" s="68" t="s">
        <v>210</v>
      </c>
    </row>
    <row r="39" spans="1:11">
      <c r="A39" s="174" t="s">
        <v>30</v>
      </c>
      <c r="B39" s="174"/>
      <c r="C39" s="174"/>
      <c r="D39" s="174"/>
      <c r="E39" s="174"/>
      <c r="F39" s="174"/>
      <c r="G39" s="174"/>
      <c r="H39" s="174"/>
      <c r="I39" s="174"/>
      <c r="J39" s="174"/>
      <c r="K39" s="174"/>
    </row>
    <row r="40" spans="1:11" ht="265.2">
      <c r="A40" s="67" t="s">
        <v>31</v>
      </c>
      <c r="B40" s="129" t="s">
        <v>207</v>
      </c>
      <c r="C40" s="126" t="s">
        <v>6</v>
      </c>
      <c r="D40" s="126">
        <v>100</v>
      </c>
      <c r="E40" s="126">
        <v>100</v>
      </c>
      <c r="F40" s="67">
        <v>100</v>
      </c>
      <c r="G40" s="67">
        <v>100</v>
      </c>
      <c r="H40" s="67">
        <v>100</v>
      </c>
      <c r="I40" s="67">
        <v>100</v>
      </c>
      <c r="J40" s="67">
        <v>100</v>
      </c>
      <c r="K40" s="67">
        <v>100</v>
      </c>
    </row>
    <row r="41" spans="1:11">
      <c r="A41" s="174" t="s">
        <v>32</v>
      </c>
      <c r="B41" s="174"/>
      <c r="C41" s="174"/>
      <c r="D41" s="174"/>
      <c r="E41" s="174"/>
      <c r="F41" s="174"/>
      <c r="G41" s="174"/>
      <c r="H41" s="174"/>
      <c r="I41" s="174"/>
      <c r="J41" s="174"/>
      <c r="K41" s="174"/>
    </row>
    <row r="42" spans="1:11" ht="284.39999999999998" customHeight="1">
      <c r="A42" s="128" t="s">
        <v>33</v>
      </c>
      <c r="B42" s="129" t="s">
        <v>208</v>
      </c>
      <c r="C42" s="123" t="s">
        <v>6</v>
      </c>
      <c r="D42" s="126">
        <v>100</v>
      </c>
      <c r="E42" s="126">
        <v>100</v>
      </c>
      <c r="F42" s="67">
        <v>100</v>
      </c>
      <c r="G42" s="67">
        <v>100</v>
      </c>
      <c r="H42" s="67">
        <v>100</v>
      </c>
      <c r="I42" s="67">
        <v>100</v>
      </c>
      <c r="J42" s="67">
        <v>100</v>
      </c>
      <c r="K42" s="67">
        <v>100</v>
      </c>
    </row>
    <row r="43" spans="1:11">
      <c r="A43" s="174" t="s">
        <v>34</v>
      </c>
      <c r="B43" s="174"/>
      <c r="C43" s="174"/>
      <c r="D43" s="174"/>
      <c r="E43" s="174"/>
      <c r="F43" s="174"/>
      <c r="G43" s="174"/>
      <c r="H43" s="174"/>
      <c r="I43" s="174"/>
      <c r="J43" s="174"/>
      <c r="K43" s="174"/>
    </row>
    <row r="44" spans="1:11" ht="183.6" customHeight="1">
      <c r="A44" s="67" t="s">
        <v>35</v>
      </c>
      <c r="B44" s="129" t="s">
        <v>209</v>
      </c>
      <c r="C44" s="126" t="s">
        <v>6</v>
      </c>
      <c r="D44" s="126">
        <v>100</v>
      </c>
      <c r="E44" s="126">
        <v>100</v>
      </c>
      <c r="F44" s="67">
        <v>100</v>
      </c>
      <c r="G44" s="67">
        <v>100</v>
      </c>
      <c r="H44" s="67">
        <v>100</v>
      </c>
      <c r="I44" s="67">
        <v>100</v>
      </c>
      <c r="J44" s="67">
        <v>100</v>
      </c>
      <c r="K44" s="67">
        <v>100</v>
      </c>
    </row>
    <row r="45" spans="1:11">
      <c r="A45" s="174" t="s">
        <v>36</v>
      </c>
      <c r="B45" s="174"/>
      <c r="C45" s="174"/>
      <c r="D45" s="174"/>
      <c r="E45" s="174"/>
      <c r="F45" s="174"/>
      <c r="G45" s="174"/>
      <c r="H45" s="174"/>
      <c r="I45" s="174"/>
      <c r="J45" s="174"/>
      <c r="K45" s="174"/>
    </row>
    <row r="46" spans="1:11" ht="57" customHeight="1">
      <c r="A46" s="67" t="s">
        <v>37</v>
      </c>
      <c r="B46" s="129" t="s">
        <v>38</v>
      </c>
      <c r="C46" s="126" t="s">
        <v>10</v>
      </c>
      <c r="D46" s="126" t="s">
        <v>11</v>
      </c>
      <c r="E46" s="126" t="s">
        <v>39</v>
      </c>
      <c r="F46" s="126" t="s">
        <v>11</v>
      </c>
      <c r="G46" s="126" t="s">
        <v>39</v>
      </c>
      <c r="H46" s="126" t="s">
        <v>39</v>
      </c>
      <c r="I46" s="126" t="s">
        <v>39</v>
      </c>
      <c r="J46" s="126" t="s">
        <v>39</v>
      </c>
      <c r="K46" s="126" t="s">
        <v>39</v>
      </c>
    </row>
    <row r="47" spans="1:11">
      <c r="A47" s="174" t="s">
        <v>253</v>
      </c>
      <c r="B47" s="174"/>
      <c r="C47" s="174"/>
      <c r="D47" s="174"/>
      <c r="E47" s="174"/>
      <c r="F47" s="174"/>
      <c r="G47" s="174"/>
      <c r="H47" s="174"/>
      <c r="I47" s="174"/>
      <c r="J47" s="174"/>
      <c r="K47" s="174"/>
    </row>
    <row r="48" spans="1:11">
      <c r="A48" s="176" t="s">
        <v>162</v>
      </c>
      <c r="B48" s="177"/>
      <c r="C48" s="177"/>
      <c r="D48" s="177"/>
      <c r="E48" s="177"/>
      <c r="F48" s="177"/>
      <c r="G48" s="177"/>
      <c r="H48" s="177"/>
      <c r="I48" s="177"/>
      <c r="J48" s="177"/>
      <c r="K48" s="178"/>
    </row>
    <row r="49" spans="1:11" ht="52.8" customHeight="1">
      <c r="A49" s="67" t="s">
        <v>44</v>
      </c>
      <c r="B49" s="129" t="s">
        <v>40</v>
      </c>
      <c r="C49" s="126" t="s">
        <v>6</v>
      </c>
      <c r="D49" s="126" t="s">
        <v>41</v>
      </c>
      <c r="E49" s="126" t="s">
        <v>41</v>
      </c>
      <c r="F49" s="126" t="s">
        <v>41</v>
      </c>
      <c r="G49" s="126" t="s">
        <v>41</v>
      </c>
      <c r="H49" s="126" t="s">
        <v>41</v>
      </c>
      <c r="I49" s="126" t="s">
        <v>41</v>
      </c>
      <c r="J49" s="126" t="s">
        <v>41</v>
      </c>
      <c r="K49" s="126" t="s">
        <v>41</v>
      </c>
    </row>
    <row r="50" spans="1:11">
      <c r="A50" s="179" t="s">
        <v>282</v>
      </c>
      <c r="B50" s="180"/>
      <c r="C50" s="180"/>
      <c r="D50" s="180"/>
      <c r="E50" s="180"/>
      <c r="F50" s="180"/>
      <c r="G50" s="180"/>
      <c r="H50" s="180"/>
      <c r="I50" s="180"/>
      <c r="J50" s="180"/>
      <c r="K50" s="181"/>
    </row>
    <row r="51" spans="1:11" ht="71.400000000000006" customHeight="1">
      <c r="A51" s="104" t="s">
        <v>280</v>
      </c>
      <c r="B51" s="129" t="s">
        <v>283</v>
      </c>
      <c r="C51" s="126" t="s">
        <v>6</v>
      </c>
      <c r="D51" s="126" t="s">
        <v>301</v>
      </c>
      <c r="E51" s="126" t="s">
        <v>41</v>
      </c>
      <c r="F51" s="126" t="s">
        <v>41</v>
      </c>
      <c r="G51" s="126" t="s">
        <v>41</v>
      </c>
      <c r="H51" s="126" t="s">
        <v>41</v>
      </c>
      <c r="I51" s="126" t="s">
        <v>41</v>
      </c>
      <c r="J51" s="126" t="s">
        <v>41</v>
      </c>
      <c r="K51" s="126" t="s">
        <v>41</v>
      </c>
    </row>
    <row r="52" spans="1:11">
      <c r="A52" s="130"/>
      <c r="B52" s="130"/>
      <c r="C52" s="130"/>
      <c r="D52" s="130"/>
      <c r="E52" s="130"/>
      <c r="F52" s="130"/>
      <c r="G52" s="130"/>
      <c r="H52" s="130"/>
      <c r="I52" s="130"/>
      <c r="J52" s="130"/>
      <c r="K52" s="130"/>
    </row>
    <row r="54" spans="1:11">
      <c r="A54" s="175" t="s">
        <v>148</v>
      </c>
      <c r="B54" s="175"/>
    </row>
    <row r="55" spans="1:11">
      <c r="A55" s="175" t="s">
        <v>147</v>
      </c>
      <c r="B55" s="175"/>
      <c r="I55" s="173" t="s">
        <v>42</v>
      </c>
      <c r="J55" s="173"/>
      <c r="K55" s="173"/>
    </row>
  </sheetData>
  <mergeCells count="33">
    <mergeCell ref="A54:B54"/>
    <mergeCell ref="A55:B55"/>
    <mergeCell ref="I55:K55"/>
    <mergeCell ref="A41:K41"/>
    <mergeCell ref="A43:K43"/>
    <mergeCell ref="A45:K45"/>
    <mergeCell ref="A47:K47"/>
    <mergeCell ref="A48:K48"/>
    <mergeCell ref="A50:K50"/>
    <mergeCell ref="A39:K39"/>
    <mergeCell ref="A15:K15"/>
    <mergeCell ref="A19:K19"/>
    <mergeCell ref="A20:K20"/>
    <mergeCell ref="A22:K22"/>
    <mergeCell ref="A24:K24"/>
    <mergeCell ref="A28:K28"/>
    <mergeCell ref="A30:K30"/>
    <mergeCell ref="A32:K32"/>
    <mergeCell ref="A34:K34"/>
    <mergeCell ref="A36:K36"/>
    <mergeCell ref="A37:K37"/>
    <mergeCell ref="A8:K8"/>
    <mergeCell ref="A9:K9"/>
    <mergeCell ref="B10:J10"/>
    <mergeCell ref="A12:A13"/>
    <mergeCell ref="B12:B13"/>
    <mergeCell ref="C12:C13"/>
    <mergeCell ref="D12:K12"/>
    <mergeCell ref="H1:K1"/>
    <mergeCell ref="H2:K2"/>
    <mergeCell ref="H3:K3"/>
    <mergeCell ref="H4:K4"/>
    <mergeCell ref="H5:K5"/>
  </mergeCells>
  <pageMargins left="0.71" right="0.39" top="0.47" bottom="0.31" header="0.31496062992125984" footer="0.31496062992125984"/>
  <pageSetup paperSize="9" scale="72" fitToWidth="0" fitToHeight="0" orientation="landscape" r:id="rId1"/>
  <rowBreaks count="1" manualBreakCount="1">
    <brk id="2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J72"/>
  <sheetViews>
    <sheetView view="pageBreakPreview" topLeftCell="A22" zoomScale="70" zoomScaleNormal="70" zoomScaleSheetLayoutView="70" workbookViewId="0">
      <selection activeCell="M15" sqref="M15"/>
    </sheetView>
  </sheetViews>
  <sheetFormatPr defaultRowHeight="15.6"/>
  <cols>
    <col min="1" max="1" width="10.88671875" style="11" bestFit="1" customWidth="1"/>
    <col min="2" max="2" width="38.33203125" style="11" customWidth="1"/>
    <col min="3" max="3" width="11.6640625" style="11" customWidth="1"/>
    <col min="4" max="4" width="60.5546875" style="11" customWidth="1"/>
    <col min="5" max="5" width="23.109375" style="11" customWidth="1"/>
    <col min="6" max="6" width="27.109375" style="11" customWidth="1"/>
    <col min="7" max="7" width="9.109375" customWidth="1"/>
  </cols>
  <sheetData>
    <row r="1" spans="1:6" ht="12" customHeight="1"/>
    <row r="2" spans="1:6">
      <c r="B2" s="149"/>
      <c r="C2" s="149"/>
      <c r="D2" s="149"/>
      <c r="E2" s="207" t="s">
        <v>304</v>
      </c>
      <c r="F2" s="207"/>
    </row>
    <row r="3" spans="1:6" ht="30.75" customHeight="1">
      <c r="B3" s="149"/>
      <c r="C3" s="149"/>
      <c r="D3" s="149"/>
      <c r="E3" s="206" t="s">
        <v>1</v>
      </c>
      <c r="F3" s="206"/>
    </row>
    <row r="4" spans="1:6" ht="16.5" customHeight="1">
      <c r="B4" s="149"/>
      <c r="C4" s="149"/>
      <c r="D4" s="149"/>
      <c r="E4" s="206" t="s">
        <v>147</v>
      </c>
      <c r="F4" s="206"/>
    </row>
    <row r="5" spans="1:6">
      <c r="B5" s="149"/>
      <c r="C5" s="149"/>
      <c r="D5" s="149"/>
      <c r="E5" s="149" t="s">
        <v>152</v>
      </c>
      <c r="F5" s="6"/>
    </row>
    <row r="6" spans="1:6" ht="15" customHeight="1">
      <c r="B6" s="149"/>
      <c r="C6" s="149"/>
      <c r="D6" s="149"/>
      <c r="E6" s="149"/>
      <c r="F6" s="6"/>
    </row>
    <row r="7" spans="1:6" ht="23.25" customHeight="1">
      <c r="A7" s="12"/>
      <c r="B7" s="149"/>
      <c r="C7" s="149"/>
      <c r="D7" s="149"/>
      <c r="E7" s="143"/>
      <c r="F7" s="143"/>
    </row>
    <row r="8" spans="1:6">
      <c r="A8" s="208" t="s">
        <v>104</v>
      </c>
      <c r="B8" s="208"/>
      <c r="C8" s="208"/>
      <c r="D8" s="208"/>
      <c r="E8" s="208"/>
      <c r="F8" s="208"/>
    </row>
    <row r="9" spans="1:6">
      <c r="A9" s="208" t="s">
        <v>105</v>
      </c>
      <c r="B9" s="208"/>
      <c r="C9" s="208"/>
      <c r="D9" s="208"/>
      <c r="E9" s="208"/>
      <c r="F9" s="208"/>
    </row>
    <row r="10" spans="1:6">
      <c r="A10" s="208" t="s">
        <v>169</v>
      </c>
      <c r="B10" s="208"/>
      <c r="C10" s="208"/>
      <c r="D10" s="208"/>
      <c r="E10" s="208"/>
      <c r="F10" s="208"/>
    </row>
    <row r="11" spans="1:6">
      <c r="A11" s="208" t="s">
        <v>310</v>
      </c>
      <c r="B11" s="208"/>
      <c r="C11" s="208"/>
      <c r="D11" s="208"/>
      <c r="E11" s="208"/>
      <c r="F11" s="208"/>
    </row>
    <row r="12" spans="1:6" ht="17.25" customHeight="1">
      <c r="A12" s="12"/>
      <c r="B12" s="149"/>
      <c r="C12" s="149"/>
      <c r="D12" s="149"/>
      <c r="E12" s="149"/>
      <c r="F12" s="149"/>
    </row>
    <row r="13" spans="1:6" ht="93.6">
      <c r="A13" s="140" t="s">
        <v>106</v>
      </c>
      <c r="B13" s="140" t="s">
        <v>117</v>
      </c>
      <c r="C13" s="140" t="s">
        <v>107</v>
      </c>
      <c r="D13" s="140" t="s">
        <v>108</v>
      </c>
      <c r="E13" s="140" t="s">
        <v>109</v>
      </c>
      <c r="F13" s="140" t="s">
        <v>110</v>
      </c>
    </row>
    <row r="14" spans="1:6">
      <c r="A14" s="140">
        <v>1</v>
      </c>
      <c r="B14" s="140">
        <v>2</v>
      </c>
      <c r="C14" s="140">
        <v>3</v>
      </c>
      <c r="D14" s="140">
        <v>4</v>
      </c>
      <c r="E14" s="140">
        <v>5</v>
      </c>
      <c r="F14" s="140">
        <v>6</v>
      </c>
    </row>
    <row r="15" spans="1:6" ht="33.75" customHeight="1">
      <c r="A15" s="197" t="s">
        <v>211</v>
      </c>
      <c r="B15" s="197"/>
      <c r="C15" s="197"/>
      <c r="D15" s="197"/>
      <c r="E15" s="197"/>
      <c r="F15" s="197"/>
    </row>
    <row r="16" spans="1:6" ht="24.75" customHeight="1">
      <c r="A16" s="186">
        <v>1</v>
      </c>
      <c r="B16" s="199" t="s">
        <v>212</v>
      </c>
      <c r="C16" s="209" t="s">
        <v>6</v>
      </c>
      <c r="D16" s="30" t="s">
        <v>121</v>
      </c>
      <c r="E16" s="209" t="s">
        <v>213</v>
      </c>
      <c r="F16" s="202" t="s">
        <v>214</v>
      </c>
    </row>
    <row r="17" spans="1:6" ht="18.75" customHeight="1">
      <c r="A17" s="186"/>
      <c r="B17" s="200"/>
      <c r="C17" s="209"/>
      <c r="D17" s="14" t="s">
        <v>111</v>
      </c>
      <c r="E17" s="209"/>
      <c r="F17" s="203"/>
    </row>
    <row r="18" spans="1:6" ht="21.75" customHeight="1">
      <c r="A18" s="186"/>
      <c r="B18" s="200"/>
      <c r="C18" s="209"/>
      <c r="D18" s="14" t="s">
        <v>118</v>
      </c>
      <c r="E18" s="209"/>
      <c r="F18" s="203"/>
    </row>
    <row r="19" spans="1:6" ht="31.2">
      <c r="A19" s="186"/>
      <c r="B19" s="200"/>
      <c r="C19" s="209"/>
      <c r="D19" s="14" t="s">
        <v>120</v>
      </c>
      <c r="E19" s="209"/>
      <c r="F19" s="203"/>
    </row>
    <row r="20" spans="1:6">
      <c r="A20" s="186"/>
      <c r="B20" s="200"/>
      <c r="C20" s="209"/>
      <c r="D20" s="14" t="s">
        <v>119</v>
      </c>
      <c r="E20" s="209"/>
      <c r="F20" s="203"/>
    </row>
    <row r="21" spans="1:6">
      <c r="A21" s="186"/>
      <c r="B21" s="201"/>
      <c r="C21" s="209"/>
      <c r="D21" s="31" t="s">
        <v>112</v>
      </c>
      <c r="E21" s="209"/>
      <c r="F21" s="204"/>
    </row>
    <row r="22" spans="1:6" ht="19.5" customHeight="1">
      <c r="A22" s="186">
        <v>2</v>
      </c>
      <c r="B22" s="197" t="s">
        <v>215</v>
      </c>
      <c r="C22" s="186" t="s">
        <v>6</v>
      </c>
      <c r="D22" s="147" t="s">
        <v>113</v>
      </c>
      <c r="E22" s="186" t="s">
        <v>213</v>
      </c>
      <c r="F22" s="186" t="s">
        <v>214</v>
      </c>
    </row>
    <row r="23" spans="1:6">
      <c r="A23" s="186"/>
      <c r="B23" s="197"/>
      <c r="C23" s="186"/>
      <c r="D23" s="15" t="s">
        <v>111</v>
      </c>
      <c r="E23" s="186"/>
      <c r="F23" s="186"/>
    </row>
    <row r="24" spans="1:6" ht="62.4">
      <c r="A24" s="186"/>
      <c r="B24" s="197"/>
      <c r="C24" s="186"/>
      <c r="D24" s="15" t="s">
        <v>122</v>
      </c>
      <c r="E24" s="186"/>
      <c r="F24" s="186"/>
    </row>
    <row r="25" spans="1:6" ht="46.8">
      <c r="A25" s="186"/>
      <c r="B25" s="197"/>
      <c r="C25" s="186"/>
      <c r="D25" s="15" t="s">
        <v>216</v>
      </c>
      <c r="E25" s="186"/>
      <c r="F25" s="186"/>
    </row>
    <row r="26" spans="1:6" ht="31.2">
      <c r="A26" s="186"/>
      <c r="B26" s="197"/>
      <c r="C26" s="186"/>
      <c r="D26" s="15" t="s">
        <v>114</v>
      </c>
      <c r="E26" s="186"/>
      <c r="F26" s="186"/>
    </row>
    <row r="27" spans="1:6" ht="42" customHeight="1">
      <c r="A27" s="186"/>
      <c r="B27" s="197"/>
      <c r="C27" s="186"/>
      <c r="D27" s="16" t="s">
        <v>123</v>
      </c>
      <c r="E27" s="186"/>
      <c r="F27" s="186"/>
    </row>
    <row r="28" spans="1:6" ht="93.6">
      <c r="A28" s="140">
        <v>3</v>
      </c>
      <c r="B28" s="142" t="s">
        <v>124</v>
      </c>
      <c r="C28" s="140" t="s">
        <v>115</v>
      </c>
      <c r="D28" s="18" t="s">
        <v>218</v>
      </c>
      <c r="E28" s="140" t="s">
        <v>217</v>
      </c>
      <c r="F28" s="140" t="s">
        <v>214</v>
      </c>
    </row>
    <row r="29" spans="1:6">
      <c r="A29" s="179" t="s">
        <v>251</v>
      </c>
      <c r="B29" s="180"/>
      <c r="C29" s="180"/>
      <c r="D29" s="180"/>
      <c r="E29" s="180"/>
      <c r="F29" s="181"/>
    </row>
    <row r="30" spans="1:6">
      <c r="A30" s="198" t="s">
        <v>199</v>
      </c>
      <c r="B30" s="198"/>
      <c r="C30" s="198"/>
      <c r="D30" s="198"/>
      <c r="E30" s="198"/>
      <c r="F30" s="198"/>
    </row>
    <row r="31" spans="1:6" ht="25.5" customHeight="1">
      <c r="A31" s="205" t="s">
        <v>22</v>
      </c>
      <c r="B31" s="197" t="s">
        <v>223</v>
      </c>
      <c r="C31" s="186" t="s">
        <v>6</v>
      </c>
      <c r="D31" s="147" t="s">
        <v>141</v>
      </c>
      <c r="E31" s="186" t="s">
        <v>219</v>
      </c>
      <c r="F31" s="186" t="s">
        <v>214</v>
      </c>
    </row>
    <row r="32" spans="1:6">
      <c r="A32" s="186"/>
      <c r="B32" s="197"/>
      <c r="C32" s="186"/>
      <c r="D32" s="15" t="s">
        <v>111</v>
      </c>
      <c r="E32" s="186"/>
      <c r="F32" s="186"/>
    </row>
    <row r="33" spans="1:10" ht="18">
      <c r="A33" s="186"/>
      <c r="B33" s="197"/>
      <c r="C33" s="186"/>
      <c r="D33" s="15" t="s">
        <v>143</v>
      </c>
      <c r="E33" s="186"/>
      <c r="F33" s="186"/>
    </row>
    <row r="34" spans="1:10" ht="71.25" customHeight="1">
      <c r="A34" s="186"/>
      <c r="B34" s="197"/>
      <c r="C34" s="186"/>
      <c r="D34" s="16" t="s">
        <v>132</v>
      </c>
      <c r="E34" s="186"/>
      <c r="F34" s="186"/>
    </row>
    <row r="35" spans="1:10">
      <c r="A35" s="197" t="s">
        <v>146</v>
      </c>
      <c r="B35" s="197"/>
      <c r="C35" s="197"/>
      <c r="D35" s="197"/>
      <c r="E35" s="197"/>
      <c r="F35" s="197"/>
    </row>
    <row r="36" spans="1:10">
      <c r="A36" s="205" t="s">
        <v>25</v>
      </c>
      <c r="B36" s="197" t="s">
        <v>202</v>
      </c>
      <c r="C36" s="186" t="s">
        <v>6</v>
      </c>
      <c r="D36" s="150" t="s">
        <v>142</v>
      </c>
      <c r="E36" s="186" t="s">
        <v>219</v>
      </c>
      <c r="F36" s="186" t="s">
        <v>214</v>
      </c>
    </row>
    <row r="37" spans="1:10">
      <c r="A37" s="186"/>
      <c r="B37" s="197"/>
      <c r="C37" s="186"/>
      <c r="D37" s="20" t="s">
        <v>111</v>
      </c>
      <c r="E37" s="186"/>
      <c r="F37" s="186"/>
    </row>
    <row r="38" spans="1:10" ht="46.8">
      <c r="A38" s="186"/>
      <c r="B38" s="197"/>
      <c r="C38" s="186"/>
      <c r="D38" s="20" t="s">
        <v>144</v>
      </c>
      <c r="E38" s="186"/>
      <c r="F38" s="186"/>
    </row>
    <row r="39" spans="1:10" ht="88.5" customHeight="1">
      <c r="A39" s="186"/>
      <c r="B39" s="197"/>
      <c r="C39" s="186"/>
      <c r="D39" s="21" t="s">
        <v>145</v>
      </c>
      <c r="E39" s="186"/>
      <c r="F39" s="186"/>
    </row>
    <row r="40" spans="1:10">
      <c r="A40" s="198" t="s">
        <v>252</v>
      </c>
      <c r="B40" s="198"/>
      <c r="C40" s="198"/>
      <c r="D40" s="198"/>
      <c r="E40" s="198"/>
      <c r="F40" s="198"/>
      <c r="G40" s="2"/>
      <c r="H40" s="2"/>
      <c r="I40" s="2"/>
      <c r="J40" s="3"/>
    </row>
    <row r="41" spans="1:10" ht="15" customHeight="1">
      <c r="A41" s="176" t="s">
        <v>179</v>
      </c>
      <c r="B41" s="177"/>
      <c r="C41" s="177"/>
      <c r="D41" s="177"/>
      <c r="E41" s="177"/>
      <c r="F41" s="177"/>
      <c r="G41" s="4"/>
      <c r="H41" s="2"/>
      <c r="I41" s="2"/>
    </row>
    <row r="42" spans="1:10" ht="39" customHeight="1">
      <c r="A42" s="202" t="s">
        <v>31</v>
      </c>
      <c r="B42" s="199" t="s">
        <v>207</v>
      </c>
      <c r="C42" s="202" t="s">
        <v>6</v>
      </c>
      <c r="D42" s="147" t="s">
        <v>129</v>
      </c>
      <c r="E42" s="202" t="s">
        <v>219</v>
      </c>
      <c r="F42" s="202" t="s">
        <v>214</v>
      </c>
      <c r="G42" s="2"/>
      <c r="H42" s="2"/>
      <c r="I42" s="2"/>
    </row>
    <row r="43" spans="1:10" ht="33.75" customHeight="1">
      <c r="A43" s="203"/>
      <c r="B43" s="200"/>
      <c r="C43" s="203"/>
      <c r="D43" s="145" t="s">
        <v>111</v>
      </c>
      <c r="E43" s="203"/>
      <c r="F43" s="203"/>
      <c r="G43" s="2"/>
      <c r="H43" s="2"/>
      <c r="I43" s="2"/>
    </row>
    <row r="44" spans="1:10" ht="54.75" customHeight="1">
      <c r="A44" s="203"/>
      <c r="B44" s="200"/>
      <c r="C44" s="203"/>
      <c r="D44" s="145" t="s">
        <v>130</v>
      </c>
      <c r="E44" s="203"/>
      <c r="F44" s="203"/>
      <c r="G44" s="2"/>
      <c r="H44" s="2"/>
      <c r="I44" s="2"/>
    </row>
    <row r="45" spans="1:10" ht="171" customHeight="1">
      <c r="A45" s="204"/>
      <c r="B45" s="201"/>
      <c r="C45" s="204"/>
      <c r="D45" s="23" t="s">
        <v>131</v>
      </c>
      <c r="E45" s="204"/>
      <c r="F45" s="204"/>
    </row>
    <row r="46" spans="1:10">
      <c r="A46" s="176" t="s">
        <v>180</v>
      </c>
      <c r="B46" s="177"/>
      <c r="C46" s="177"/>
      <c r="D46" s="177"/>
      <c r="E46" s="177"/>
      <c r="F46" s="177"/>
      <c r="G46" s="4"/>
      <c r="H46" s="2"/>
      <c r="I46" s="2"/>
    </row>
    <row r="47" spans="1:10" ht="36.75" customHeight="1">
      <c r="A47" s="186" t="s">
        <v>33</v>
      </c>
      <c r="B47" s="199" t="s">
        <v>208</v>
      </c>
      <c r="C47" s="186" t="s">
        <v>6</v>
      </c>
      <c r="D47" s="147" t="s">
        <v>133</v>
      </c>
      <c r="E47" s="186" t="s">
        <v>219</v>
      </c>
      <c r="F47" s="186" t="s">
        <v>214</v>
      </c>
      <c r="G47" s="2"/>
      <c r="H47" s="2"/>
      <c r="I47" s="2"/>
    </row>
    <row r="48" spans="1:10">
      <c r="A48" s="186"/>
      <c r="B48" s="200"/>
      <c r="C48" s="186"/>
      <c r="D48" s="145" t="s">
        <v>111</v>
      </c>
      <c r="E48" s="186"/>
      <c r="F48" s="186"/>
      <c r="G48" s="2"/>
      <c r="H48" s="2"/>
      <c r="I48" s="2"/>
    </row>
    <row r="49" spans="1:10" ht="39.75" customHeight="1">
      <c r="A49" s="186"/>
      <c r="B49" s="200"/>
      <c r="C49" s="186"/>
      <c r="D49" s="145" t="s">
        <v>134</v>
      </c>
      <c r="E49" s="186"/>
      <c r="F49" s="186"/>
      <c r="G49" s="2"/>
      <c r="H49" s="2"/>
      <c r="I49" s="2"/>
    </row>
    <row r="50" spans="1:10" ht="234" customHeight="1">
      <c r="A50" s="186"/>
      <c r="B50" s="201"/>
      <c r="C50" s="186"/>
      <c r="D50" s="23" t="s">
        <v>131</v>
      </c>
      <c r="E50" s="186"/>
      <c r="F50" s="186"/>
    </row>
    <row r="51" spans="1:10">
      <c r="A51" s="176" t="s">
        <v>34</v>
      </c>
      <c r="B51" s="177"/>
      <c r="C51" s="177"/>
      <c r="D51" s="177"/>
      <c r="E51" s="177"/>
      <c r="F51" s="177"/>
      <c r="G51" s="4"/>
      <c r="H51" s="2"/>
      <c r="I51" s="2"/>
    </row>
    <row r="52" spans="1:10" ht="37.5" customHeight="1">
      <c r="A52" s="186" t="s">
        <v>35</v>
      </c>
      <c r="B52" s="197" t="s">
        <v>209</v>
      </c>
      <c r="C52" s="186" t="s">
        <v>6</v>
      </c>
      <c r="D52" s="9" t="s">
        <v>135</v>
      </c>
      <c r="E52" s="186" t="s">
        <v>219</v>
      </c>
      <c r="F52" s="186" t="s">
        <v>214</v>
      </c>
    </row>
    <row r="53" spans="1:10">
      <c r="A53" s="186"/>
      <c r="B53" s="197"/>
      <c r="C53" s="186"/>
      <c r="D53" s="24" t="s">
        <v>111</v>
      </c>
      <c r="E53" s="186"/>
      <c r="F53" s="186"/>
    </row>
    <row r="54" spans="1:10" ht="43.5" customHeight="1">
      <c r="A54" s="186"/>
      <c r="B54" s="197"/>
      <c r="C54" s="186"/>
      <c r="D54" s="25" t="s">
        <v>134</v>
      </c>
      <c r="E54" s="186"/>
      <c r="F54" s="186"/>
    </row>
    <row r="55" spans="1:10" ht="122.25" customHeight="1">
      <c r="A55" s="186"/>
      <c r="B55" s="197"/>
      <c r="C55" s="186"/>
      <c r="D55" s="26" t="s">
        <v>136</v>
      </c>
      <c r="E55" s="186"/>
      <c r="F55" s="186"/>
    </row>
    <row r="56" spans="1:10">
      <c r="A56" s="198" t="s">
        <v>36</v>
      </c>
      <c r="B56" s="198"/>
      <c r="C56" s="198"/>
      <c r="D56" s="198"/>
      <c r="E56" s="198"/>
      <c r="F56" s="198"/>
      <c r="G56" s="2"/>
      <c r="H56" s="2"/>
      <c r="I56" s="2"/>
    </row>
    <row r="57" spans="1:10" ht="93.6">
      <c r="A57" s="140" t="s">
        <v>37</v>
      </c>
      <c r="B57" s="142" t="s">
        <v>38</v>
      </c>
      <c r="C57" s="140" t="s">
        <v>10</v>
      </c>
      <c r="D57" s="27" t="s">
        <v>255</v>
      </c>
      <c r="E57" s="140" t="s">
        <v>219</v>
      </c>
      <c r="F57" s="140" t="s">
        <v>214</v>
      </c>
    </row>
    <row r="58" spans="1:10">
      <c r="A58" s="176" t="s">
        <v>253</v>
      </c>
      <c r="B58" s="177"/>
      <c r="C58" s="177"/>
      <c r="D58" s="177"/>
      <c r="E58" s="177"/>
      <c r="F58" s="177"/>
      <c r="G58" s="4"/>
      <c r="H58" s="2"/>
      <c r="I58" s="2"/>
      <c r="J58" s="3"/>
    </row>
    <row r="59" spans="1:10">
      <c r="A59" s="197" t="s">
        <v>162</v>
      </c>
      <c r="B59" s="197"/>
      <c r="C59" s="197"/>
      <c r="D59" s="197"/>
      <c r="E59" s="197"/>
      <c r="F59" s="197"/>
    </row>
    <row r="60" spans="1:10" ht="18" customHeight="1">
      <c r="A60" s="186" t="s">
        <v>44</v>
      </c>
      <c r="B60" s="197" t="s">
        <v>40</v>
      </c>
      <c r="C60" s="186" t="s">
        <v>6</v>
      </c>
      <c r="D60" s="10" t="s">
        <v>137</v>
      </c>
      <c r="E60" s="186" t="s">
        <v>219</v>
      </c>
      <c r="F60" s="186" t="s">
        <v>214</v>
      </c>
    </row>
    <row r="61" spans="1:10" ht="17.25" customHeight="1">
      <c r="A61" s="186"/>
      <c r="B61" s="197"/>
      <c r="C61" s="186"/>
      <c r="D61" s="28" t="s">
        <v>111</v>
      </c>
      <c r="E61" s="186"/>
      <c r="F61" s="186"/>
    </row>
    <row r="62" spans="1:10" ht="41.25" customHeight="1">
      <c r="A62" s="186"/>
      <c r="B62" s="197"/>
      <c r="C62" s="186"/>
      <c r="D62" s="20" t="s">
        <v>138</v>
      </c>
      <c r="E62" s="186"/>
      <c r="F62" s="186"/>
    </row>
    <row r="63" spans="1:10" ht="36.75" customHeight="1">
      <c r="A63" s="186"/>
      <c r="B63" s="197"/>
      <c r="C63" s="186"/>
      <c r="D63" s="21" t="s">
        <v>139</v>
      </c>
      <c r="E63" s="186"/>
      <c r="F63" s="186"/>
    </row>
    <row r="64" spans="1:10">
      <c r="A64" s="176" t="s">
        <v>282</v>
      </c>
      <c r="B64" s="177"/>
      <c r="C64" s="177"/>
      <c r="D64" s="177"/>
      <c r="E64" s="177"/>
      <c r="F64" s="178"/>
    </row>
    <row r="65" spans="1:7" ht="16.2">
      <c r="A65" s="186" t="s">
        <v>280</v>
      </c>
      <c r="B65" s="197" t="s">
        <v>283</v>
      </c>
      <c r="C65" s="186" t="s">
        <v>6</v>
      </c>
      <c r="D65" s="102" t="s">
        <v>284</v>
      </c>
      <c r="E65" s="186" t="s">
        <v>219</v>
      </c>
      <c r="F65" s="186" t="s">
        <v>214</v>
      </c>
    </row>
    <row r="66" spans="1:7" ht="14.4">
      <c r="A66" s="186"/>
      <c r="B66" s="197"/>
      <c r="C66" s="186"/>
      <c r="D66" s="99" t="s">
        <v>111</v>
      </c>
      <c r="E66" s="186"/>
      <c r="F66" s="186"/>
    </row>
    <row r="67" spans="1:7" ht="36.75" customHeight="1">
      <c r="A67" s="186"/>
      <c r="B67" s="197"/>
      <c r="C67" s="186"/>
      <c r="D67" s="100" t="s">
        <v>285</v>
      </c>
      <c r="E67" s="186"/>
      <c r="F67" s="186"/>
    </row>
    <row r="68" spans="1:7" ht="44.4">
      <c r="A68" s="186"/>
      <c r="B68" s="197"/>
      <c r="C68" s="186"/>
      <c r="D68" s="101" t="s">
        <v>286</v>
      </c>
      <c r="E68" s="186"/>
      <c r="F68" s="186"/>
    </row>
    <row r="69" spans="1:7">
      <c r="A69" s="148"/>
      <c r="B69" s="32"/>
      <c r="C69" s="148"/>
      <c r="D69" s="103"/>
      <c r="E69" s="148"/>
      <c r="F69" s="148"/>
    </row>
    <row r="70" spans="1:7">
      <c r="A70" s="24"/>
      <c r="B70" s="24"/>
      <c r="G70" s="139"/>
    </row>
    <row r="71" spans="1:7">
      <c r="A71" s="175" t="s">
        <v>148</v>
      </c>
      <c r="B71" s="175"/>
      <c r="G71" s="139"/>
    </row>
    <row r="72" spans="1:7">
      <c r="A72" s="11" t="s">
        <v>147</v>
      </c>
      <c r="E72" s="173" t="s">
        <v>42</v>
      </c>
      <c r="F72" s="173"/>
    </row>
  </sheetData>
  <mergeCells count="66">
    <mergeCell ref="A71:B71"/>
    <mergeCell ref="E72:F72"/>
    <mergeCell ref="A64:F64"/>
    <mergeCell ref="A65:A68"/>
    <mergeCell ref="B65:B68"/>
    <mergeCell ref="C65:C68"/>
    <mergeCell ref="E65:E68"/>
    <mergeCell ref="F65:F68"/>
    <mergeCell ref="A56:F56"/>
    <mergeCell ref="A58:F58"/>
    <mergeCell ref="A59:F59"/>
    <mergeCell ref="A60:A63"/>
    <mergeCell ref="B60:B63"/>
    <mergeCell ref="C60:C63"/>
    <mergeCell ref="E60:E63"/>
    <mergeCell ref="F60:F63"/>
    <mergeCell ref="A51:F51"/>
    <mergeCell ref="A52:A55"/>
    <mergeCell ref="B52:B55"/>
    <mergeCell ref="C52:C55"/>
    <mergeCell ref="E52:E55"/>
    <mergeCell ref="F52:F55"/>
    <mergeCell ref="A46:F46"/>
    <mergeCell ref="A47:A50"/>
    <mergeCell ref="B47:B50"/>
    <mergeCell ref="C47:C50"/>
    <mergeCell ref="E47:E50"/>
    <mergeCell ref="F47:F50"/>
    <mergeCell ref="A40:F40"/>
    <mergeCell ref="A41:F41"/>
    <mergeCell ref="A42:A45"/>
    <mergeCell ref="B42:B45"/>
    <mergeCell ref="C42:C45"/>
    <mergeCell ref="E42:E45"/>
    <mergeCell ref="F42:F45"/>
    <mergeCell ref="A35:F35"/>
    <mergeCell ref="A36:A39"/>
    <mergeCell ref="B36:B39"/>
    <mergeCell ref="C36:C39"/>
    <mergeCell ref="E36:E39"/>
    <mergeCell ref="F36:F39"/>
    <mergeCell ref="A30:F30"/>
    <mergeCell ref="A31:A34"/>
    <mergeCell ref="B31:B34"/>
    <mergeCell ref="C31:C34"/>
    <mergeCell ref="E31:E34"/>
    <mergeCell ref="F31:F34"/>
    <mergeCell ref="A29:F29"/>
    <mergeCell ref="A10:F10"/>
    <mergeCell ref="A11:F11"/>
    <mergeCell ref="A15:F15"/>
    <mergeCell ref="A16:A21"/>
    <mergeCell ref="B16:B21"/>
    <mergeCell ref="C16:C21"/>
    <mergeCell ref="E16:E21"/>
    <mergeCell ref="F16:F21"/>
    <mergeCell ref="A22:A27"/>
    <mergeCell ref="B22:B27"/>
    <mergeCell ref="C22:C27"/>
    <mergeCell ref="E22:E27"/>
    <mergeCell ref="F22:F27"/>
    <mergeCell ref="A9:F9"/>
    <mergeCell ref="E2:F2"/>
    <mergeCell ref="E3:F3"/>
    <mergeCell ref="E4:F4"/>
    <mergeCell ref="A8:F8"/>
  </mergeCells>
  <pageMargins left="0.51181102362204722" right="0.31496062992125984" top="0.35433070866141736" bottom="0.35433070866141736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86"/>
  <sheetViews>
    <sheetView view="pageBreakPreview" topLeftCell="A70" zoomScale="80" zoomScaleNormal="80" zoomScaleSheetLayoutView="80" workbookViewId="0">
      <selection activeCell="G86" sqref="G86:I86"/>
    </sheetView>
  </sheetViews>
  <sheetFormatPr defaultRowHeight="15.6"/>
  <cols>
    <col min="1" max="1" width="19.6640625" style="11" customWidth="1"/>
    <col min="2" max="2" width="30.88671875" style="11" customWidth="1"/>
    <col min="3" max="3" width="38.5546875" style="11" customWidth="1"/>
    <col min="4" max="4" width="15.88671875" style="11" customWidth="1"/>
    <col min="5" max="5" width="16.88671875" style="11" customWidth="1"/>
    <col min="6" max="6" width="16" style="11" customWidth="1"/>
    <col min="7" max="8" width="16.5546875" style="11" customWidth="1"/>
  </cols>
  <sheetData>
    <row r="1" spans="1:8">
      <c r="F1" s="11" t="s">
        <v>0</v>
      </c>
      <c r="G1" s="110"/>
      <c r="H1" s="110"/>
    </row>
    <row r="2" spans="1:8" ht="15.75" customHeight="1">
      <c r="F2" s="11" t="s">
        <v>149</v>
      </c>
      <c r="G2" s="113"/>
      <c r="H2" s="113"/>
    </row>
    <row r="3" spans="1:8" ht="15.75" customHeight="1">
      <c r="F3" s="11" t="s">
        <v>258</v>
      </c>
      <c r="G3" s="113"/>
      <c r="H3" s="113"/>
    </row>
    <row r="4" spans="1:8" ht="17.25" customHeight="1">
      <c r="F4" s="11" t="s">
        <v>147</v>
      </c>
      <c r="G4" s="113"/>
      <c r="H4" s="113"/>
    </row>
    <row r="5" spans="1:8">
      <c r="F5" s="11" t="s">
        <v>152</v>
      </c>
      <c r="G5" s="111"/>
      <c r="H5" s="111"/>
    </row>
    <row r="7" spans="1:8" ht="15.75" customHeight="1">
      <c r="A7" s="185" t="s">
        <v>265</v>
      </c>
      <c r="B7" s="185"/>
      <c r="C7" s="185"/>
      <c r="D7" s="185"/>
      <c r="E7" s="185"/>
      <c r="F7" s="185"/>
      <c r="G7" s="185"/>
      <c r="H7" s="114"/>
    </row>
    <row r="8" spans="1:8" ht="31.5" customHeight="1">
      <c r="A8" s="114"/>
      <c r="B8" s="185" t="s">
        <v>310</v>
      </c>
      <c r="C8" s="185"/>
      <c r="D8" s="185"/>
      <c r="E8" s="185"/>
      <c r="F8" s="185"/>
      <c r="G8" s="185"/>
      <c r="H8" s="114"/>
    </row>
    <row r="9" spans="1:8">
      <c r="A9" s="114"/>
      <c r="B9" s="214" t="s">
        <v>314</v>
      </c>
      <c r="C9" s="214"/>
      <c r="D9" s="214"/>
      <c r="E9" s="214"/>
      <c r="F9" s="214"/>
      <c r="G9" s="214"/>
      <c r="H9" s="117"/>
    </row>
    <row r="10" spans="1:8" ht="9.75" customHeight="1">
      <c r="A10" s="211"/>
      <c r="B10" s="211"/>
      <c r="C10" s="211"/>
      <c r="D10" s="211"/>
      <c r="E10" s="211"/>
      <c r="F10" s="211"/>
      <c r="H10" s="119"/>
    </row>
    <row r="11" spans="1:8" ht="33.75" customHeight="1">
      <c r="A11" s="212" t="s">
        <v>47</v>
      </c>
      <c r="B11" s="213" t="s">
        <v>65</v>
      </c>
      <c r="C11" s="187" t="s">
        <v>66</v>
      </c>
      <c r="D11" s="215" t="s">
        <v>68</v>
      </c>
      <c r="E11" s="217" t="s">
        <v>256</v>
      </c>
      <c r="F11" s="218"/>
      <c r="G11" s="218"/>
      <c r="H11" s="219"/>
    </row>
    <row r="12" spans="1:8" ht="36.75" customHeight="1">
      <c r="A12" s="212"/>
      <c r="B12" s="213"/>
      <c r="C12" s="187"/>
      <c r="D12" s="216"/>
      <c r="E12" s="116" t="s">
        <v>158</v>
      </c>
      <c r="F12" s="115" t="s">
        <v>96</v>
      </c>
      <c r="G12" s="118" t="s">
        <v>157</v>
      </c>
      <c r="H12" s="115" t="s">
        <v>257</v>
      </c>
    </row>
    <row r="13" spans="1:8">
      <c r="A13" s="67">
        <v>1</v>
      </c>
      <c r="B13" s="67">
        <v>2</v>
      </c>
      <c r="C13" s="67">
        <v>3</v>
      </c>
      <c r="D13" s="67">
        <v>4</v>
      </c>
      <c r="E13" s="67">
        <v>5</v>
      </c>
      <c r="F13" s="67">
        <v>6</v>
      </c>
      <c r="G13" s="109">
        <v>7</v>
      </c>
      <c r="H13" s="67">
        <v>8</v>
      </c>
    </row>
    <row r="14" spans="1:8">
      <c r="A14" s="202" t="s">
        <v>67</v>
      </c>
      <c r="B14" s="202" t="s">
        <v>227</v>
      </c>
      <c r="C14" s="115" t="s">
        <v>68</v>
      </c>
      <c r="D14" s="78">
        <v>152342.6</v>
      </c>
      <c r="E14" s="78">
        <v>0</v>
      </c>
      <c r="F14" s="78">
        <v>46544</v>
      </c>
      <c r="G14" s="78">
        <v>105798.6</v>
      </c>
      <c r="H14" s="78">
        <v>0</v>
      </c>
    </row>
    <row r="15" spans="1:8">
      <c r="A15" s="203"/>
      <c r="B15" s="203"/>
      <c r="C15" s="116" t="s">
        <v>69</v>
      </c>
      <c r="D15" s="78"/>
      <c r="E15" s="78"/>
      <c r="F15" s="78"/>
      <c r="G15" s="172"/>
      <c r="H15" s="78"/>
    </row>
    <row r="16" spans="1:8" ht="62.4">
      <c r="A16" s="203"/>
      <c r="B16" s="203"/>
      <c r="C16" s="115" t="s">
        <v>214</v>
      </c>
      <c r="D16" s="78">
        <v>152170.6</v>
      </c>
      <c r="E16" s="78">
        <v>0</v>
      </c>
      <c r="F16" s="78">
        <v>46544</v>
      </c>
      <c r="G16" s="78">
        <v>105626.6</v>
      </c>
      <c r="H16" s="78">
        <v>0</v>
      </c>
    </row>
    <row r="17" spans="1:12" ht="47.25" customHeight="1">
      <c r="A17" s="203"/>
      <c r="B17" s="203"/>
      <c r="C17" s="115" t="s">
        <v>224</v>
      </c>
      <c r="D17" s="78">
        <v>0</v>
      </c>
      <c r="E17" s="78">
        <v>0</v>
      </c>
      <c r="F17" s="78">
        <v>0</v>
      </c>
      <c r="G17" s="78">
        <v>0</v>
      </c>
      <c r="H17" s="78">
        <v>0</v>
      </c>
    </row>
    <row r="18" spans="1:12" ht="78">
      <c r="A18" s="203"/>
      <c r="B18" s="203"/>
      <c r="C18" s="115" t="s">
        <v>225</v>
      </c>
      <c r="D18" s="78">
        <v>0</v>
      </c>
      <c r="E18" s="78">
        <v>0</v>
      </c>
      <c r="F18" s="78">
        <v>0</v>
      </c>
      <c r="G18" s="78">
        <v>0</v>
      </c>
      <c r="H18" s="78">
        <v>0</v>
      </c>
      <c r="L18" t="s">
        <v>87</v>
      </c>
    </row>
    <row r="19" spans="1:12" ht="78">
      <c r="A19" s="203"/>
      <c r="B19" s="203"/>
      <c r="C19" s="115" t="s">
        <v>226</v>
      </c>
      <c r="D19" s="78">
        <v>172</v>
      </c>
      <c r="E19" s="78">
        <v>0</v>
      </c>
      <c r="F19" s="78">
        <v>0</v>
      </c>
      <c r="G19" s="78">
        <v>172</v>
      </c>
      <c r="H19" s="78">
        <v>0</v>
      </c>
    </row>
    <row r="20" spans="1:12" ht="78">
      <c r="A20" s="204"/>
      <c r="B20" s="204"/>
      <c r="C20" s="115" t="s">
        <v>228</v>
      </c>
      <c r="D20" s="78">
        <v>0</v>
      </c>
      <c r="E20" s="78">
        <v>0</v>
      </c>
      <c r="F20" s="78">
        <v>0</v>
      </c>
      <c r="G20" s="78">
        <v>0</v>
      </c>
      <c r="H20" s="78">
        <v>0</v>
      </c>
    </row>
    <row r="21" spans="1:12">
      <c r="A21" s="186" t="s">
        <v>70</v>
      </c>
      <c r="B21" s="186" t="s">
        <v>71</v>
      </c>
      <c r="C21" s="115" t="s">
        <v>68</v>
      </c>
      <c r="D21" s="78">
        <v>12105.8</v>
      </c>
      <c r="E21" s="78">
        <v>0</v>
      </c>
      <c r="F21" s="78">
        <v>0</v>
      </c>
      <c r="G21" s="78">
        <v>12105.8</v>
      </c>
      <c r="H21" s="78">
        <v>0</v>
      </c>
    </row>
    <row r="22" spans="1:12">
      <c r="A22" s="186"/>
      <c r="B22" s="186"/>
      <c r="C22" s="116" t="s">
        <v>69</v>
      </c>
      <c r="D22" s="78"/>
      <c r="E22" s="78"/>
      <c r="F22" s="78"/>
      <c r="G22" s="172"/>
      <c r="H22" s="78"/>
    </row>
    <row r="23" spans="1:12" ht="62.4">
      <c r="A23" s="186"/>
      <c r="B23" s="186"/>
      <c r="C23" s="115" t="s">
        <v>214</v>
      </c>
      <c r="D23" s="78">
        <v>11933.8</v>
      </c>
      <c r="E23" s="78">
        <v>0</v>
      </c>
      <c r="F23" s="78">
        <v>0</v>
      </c>
      <c r="G23" s="78">
        <v>11933.8</v>
      </c>
      <c r="H23" s="78">
        <v>0</v>
      </c>
    </row>
    <row r="24" spans="1:12" ht="46.8">
      <c r="A24" s="186"/>
      <c r="B24" s="186"/>
      <c r="C24" s="115" t="s">
        <v>224</v>
      </c>
      <c r="D24" s="78">
        <v>0</v>
      </c>
      <c r="E24" s="78">
        <v>0</v>
      </c>
      <c r="F24" s="78">
        <v>0</v>
      </c>
      <c r="G24" s="78">
        <v>0</v>
      </c>
      <c r="H24" s="78">
        <v>0</v>
      </c>
    </row>
    <row r="25" spans="1:12" ht="78">
      <c r="A25" s="186"/>
      <c r="B25" s="186"/>
      <c r="C25" s="115" t="s">
        <v>226</v>
      </c>
      <c r="D25" s="78">
        <v>172</v>
      </c>
      <c r="E25" s="78">
        <v>0</v>
      </c>
      <c r="F25" s="78">
        <v>0</v>
      </c>
      <c r="G25" s="78">
        <v>172</v>
      </c>
      <c r="H25" s="78">
        <v>0</v>
      </c>
    </row>
    <row r="26" spans="1:12" ht="78" hidden="1">
      <c r="A26" s="186"/>
      <c r="B26" s="186"/>
      <c r="C26" s="122" t="s">
        <v>228</v>
      </c>
      <c r="D26" s="78">
        <v>0</v>
      </c>
      <c r="E26" s="78">
        <v>0</v>
      </c>
      <c r="F26" s="78">
        <v>0</v>
      </c>
      <c r="G26" s="78">
        <v>0</v>
      </c>
      <c r="H26" s="78">
        <v>0</v>
      </c>
    </row>
    <row r="27" spans="1:12" ht="78" hidden="1">
      <c r="A27" s="186"/>
      <c r="B27" s="186"/>
      <c r="C27" s="115" t="s">
        <v>225</v>
      </c>
      <c r="D27" s="78">
        <v>0</v>
      </c>
      <c r="E27" s="78">
        <v>0</v>
      </c>
      <c r="F27" s="78">
        <v>0</v>
      </c>
      <c r="G27" s="78">
        <v>0</v>
      </c>
      <c r="H27" s="78">
        <v>0</v>
      </c>
    </row>
    <row r="28" spans="1:12" ht="35.25" customHeight="1">
      <c r="A28" s="202" t="s">
        <v>189</v>
      </c>
      <c r="B28" s="202" t="s">
        <v>50</v>
      </c>
      <c r="C28" s="115" t="s">
        <v>68</v>
      </c>
      <c r="D28" s="78">
        <v>0</v>
      </c>
      <c r="E28" s="78">
        <v>0</v>
      </c>
      <c r="F28" s="78">
        <v>0</v>
      </c>
      <c r="G28" s="78">
        <v>0</v>
      </c>
      <c r="H28" s="78">
        <v>0</v>
      </c>
    </row>
    <row r="29" spans="1:12" ht="33" customHeight="1">
      <c r="A29" s="203"/>
      <c r="B29" s="203"/>
      <c r="C29" s="115" t="s">
        <v>69</v>
      </c>
      <c r="D29" s="78"/>
      <c r="E29" s="78"/>
      <c r="F29" s="78"/>
      <c r="G29" s="172"/>
      <c r="H29" s="78"/>
    </row>
    <row r="30" spans="1:12" ht="62.4">
      <c r="A30" s="204"/>
      <c r="B30" s="204"/>
      <c r="C30" s="115" t="s">
        <v>214</v>
      </c>
      <c r="D30" s="78">
        <v>0</v>
      </c>
      <c r="E30" s="78">
        <v>0</v>
      </c>
      <c r="F30" s="78">
        <v>0</v>
      </c>
      <c r="G30" s="78">
        <v>0</v>
      </c>
      <c r="H30" s="78">
        <v>0</v>
      </c>
    </row>
    <row r="31" spans="1:12" ht="39.75" customHeight="1">
      <c r="A31" s="202" t="s">
        <v>188</v>
      </c>
      <c r="B31" s="202" t="s">
        <v>229</v>
      </c>
      <c r="C31" s="115" t="s">
        <v>68</v>
      </c>
      <c r="D31" s="78">
        <v>0</v>
      </c>
      <c r="E31" s="78">
        <v>0</v>
      </c>
      <c r="F31" s="78">
        <v>0</v>
      </c>
      <c r="G31" s="78">
        <v>0</v>
      </c>
      <c r="H31" s="78">
        <v>0</v>
      </c>
    </row>
    <row r="32" spans="1:12" ht="33" customHeight="1">
      <c r="A32" s="203"/>
      <c r="B32" s="203"/>
      <c r="C32" s="115" t="s">
        <v>69</v>
      </c>
      <c r="D32" s="78"/>
      <c r="E32" s="78"/>
      <c r="F32" s="78"/>
      <c r="G32" s="172"/>
      <c r="H32" s="78"/>
    </row>
    <row r="33" spans="1:8" ht="62.4">
      <c r="A33" s="204"/>
      <c r="B33" s="204"/>
      <c r="C33" s="115" t="s">
        <v>214</v>
      </c>
      <c r="D33" s="78">
        <v>0</v>
      </c>
      <c r="E33" s="78">
        <v>0</v>
      </c>
      <c r="F33" s="78">
        <v>0</v>
      </c>
      <c r="G33" s="78">
        <v>0</v>
      </c>
      <c r="H33" s="78">
        <v>0</v>
      </c>
    </row>
    <row r="34" spans="1:8" ht="33.75" customHeight="1">
      <c r="A34" s="202" t="s">
        <v>187</v>
      </c>
      <c r="B34" s="202" t="s">
        <v>230</v>
      </c>
      <c r="C34" s="115" t="s">
        <v>68</v>
      </c>
      <c r="D34" s="78">
        <v>0</v>
      </c>
      <c r="E34" s="78">
        <v>0</v>
      </c>
      <c r="F34" s="78">
        <v>0</v>
      </c>
      <c r="G34" s="78">
        <v>0</v>
      </c>
      <c r="H34" s="78">
        <v>0</v>
      </c>
    </row>
    <row r="35" spans="1:8" ht="34.5" customHeight="1">
      <c r="A35" s="203"/>
      <c r="B35" s="203"/>
      <c r="C35" s="115" t="s">
        <v>69</v>
      </c>
      <c r="D35" s="78"/>
      <c r="E35" s="78"/>
      <c r="F35" s="78"/>
      <c r="G35" s="172"/>
      <c r="H35" s="78"/>
    </row>
    <row r="36" spans="1:8" ht="62.4">
      <c r="A36" s="204"/>
      <c r="B36" s="204"/>
      <c r="C36" s="115" t="s">
        <v>214</v>
      </c>
      <c r="D36" s="78">
        <v>0</v>
      </c>
      <c r="E36" s="78">
        <v>0</v>
      </c>
      <c r="F36" s="78">
        <v>0</v>
      </c>
      <c r="G36" s="78">
        <v>0</v>
      </c>
      <c r="H36" s="78">
        <v>0</v>
      </c>
    </row>
    <row r="37" spans="1:8" ht="27.6" customHeight="1">
      <c r="A37" s="202" t="s">
        <v>177</v>
      </c>
      <c r="B37" s="202" t="s">
        <v>231</v>
      </c>
      <c r="C37" s="115" t="s">
        <v>68</v>
      </c>
      <c r="D37" s="78">
        <v>12100</v>
      </c>
      <c r="E37" s="78">
        <v>0</v>
      </c>
      <c r="F37" s="78">
        <v>0</v>
      </c>
      <c r="G37" s="78">
        <v>12100</v>
      </c>
      <c r="H37" s="78">
        <v>0</v>
      </c>
    </row>
    <row r="38" spans="1:8" ht="24" customHeight="1">
      <c r="A38" s="203"/>
      <c r="B38" s="203"/>
      <c r="C38" s="116" t="s">
        <v>69</v>
      </c>
      <c r="D38" s="78"/>
      <c r="E38" s="78"/>
      <c r="F38" s="78"/>
      <c r="G38" s="172"/>
      <c r="H38" s="78"/>
    </row>
    <row r="39" spans="1:8" ht="62.4">
      <c r="A39" s="203"/>
      <c r="B39" s="203"/>
      <c r="C39" s="115" t="s">
        <v>214</v>
      </c>
      <c r="D39" s="78">
        <v>11928</v>
      </c>
      <c r="E39" s="78">
        <v>0</v>
      </c>
      <c r="F39" s="78">
        <v>0</v>
      </c>
      <c r="G39" s="78">
        <v>11928</v>
      </c>
      <c r="H39" s="78">
        <v>0</v>
      </c>
    </row>
    <row r="40" spans="1:8" ht="46.8" hidden="1">
      <c r="A40" s="203"/>
      <c r="B40" s="203"/>
      <c r="C40" s="115" t="s">
        <v>224</v>
      </c>
      <c r="D40" s="78">
        <v>0</v>
      </c>
      <c r="E40" s="78">
        <v>0</v>
      </c>
      <c r="F40" s="78">
        <v>0</v>
      </c>
      <c r="G40" s="78">
        <v>0</v>
      </c>
      <c r="H40" s="78">
        <v>0</v>
      </c>
    </row>
    <row r="41" spans="1:8" ht="78" hidden="1">
      <c r="A41" s="203"/>
      <c r="B41" s="203"/>
      <c r="C41" s="115" t="s">
        <v>225</v>
      </c>
      <c r="D41" s="78">
        <v>0</v>
      </c>
      <c r="E41" s="78">
        <v>0</v>
      </c>
      <c r="F41" s="78">
        <v>0</v>
      </c>
      <c r="G41" s="78">
        <v>0</v>
      </c>
      <c r="H41" s="78">
        <v>0</v>
      </c>
    </row>
    <row r="42" spans="1:8" ht="78" hidden="1">
      <c r="A42" s="203"/>
      <c r="B42" s="203"/>
      <c r="C42" s="122" t="s">
        <v>228</v>
      </c>
      <c r="D42" s="78">
        <v>0</v>
      </c>
      <c r="E42" s="78">
        <v>0</v>
      </c>
      <c r="F42" s="78">
        <v>0</v>
      </c>
      <c r="G42" s="78">
        <v>0</v>
      </c>
      <c r="H42" s="78">
        <v>0</v>
      </c>
    </row>
    <row r="43" spans="1:8" ht="78">
      <c r="A43" s="204"/>
      <c r="B43" s="204"/>
      <c r="C43" s="115" t="s">
        <v>226</v>
      </c>
      <c r="D43" s="78">
        <v>172</v>
      </c>
      <c r="E43" s="78">
        <v>0</v>
      </c>
      <c r="F43" s="78">
        <v>0</v>
      </c>
      <c r="G43" s="78">
        <v>172</v>
      </c>
      <c r="H43" s="78">
        <v>0</v>
      </c>
    </row>
    <row r="44" spans="1:8">
      <c r="A44" s="186" t="s">
        <v>178</v>
      </c>
      <c r="B44" s="186" t="s">
        <v>232</v>
      </c>
      <c r="C44" s="115" t="s">
        <v>68</v>
      </c>
      <c r="D44" s="78">
        <v>5.8</v>
      </c>
      <c r="E44" s="78">
        <v>0</v>
      </c>
      <c r="F44" s="78">
        <v>0</v>
      </c>
      <c r="G44" s="78">
        <v>5.8</v>
      </c>
      <c r="H44" s="78">
        <v>0</v>
      </c>
    </row>
    <row r="45" spans="1:8">
      <c r="A45" s="186"/>
      <c r="B45" s="186"/>
      <c r="C45" s="115" t="s">
        <v>69</v>
      </c>
      <c r="D45" s="78"/>
      <c r="E45" s="78"/>
      <c r="F45" s="78"/>
      <c r="G45" s="172"/>
      <c r="H45" s="78"/>
    </row>
    <row r="46" spans="1:8" ht="62.4">
      <c r="A46" s="186"/>
      <c r="B46" s="186"/>
      <c r="C46" s="115" t="s">
        <v>214</v>
      </c>
      <c r="D46" s="78">
        <v>5.8</v>
      </c>
      <c r="E46" s="78">
        <v>0</v>
      </c>
      <c r="F46" s="78">
        <v>0</v>
      </c>
      <c r="G46" s="78">
        <v>5.8</v>
      </c>
      <c r="H46" s="78">
        <v>0</v>
      </c>
    </row>
    <row r="47" spans="1:8">
      <c r="A47" s="202" t="s">
        <v>186</v>
      </c>
      <c r="B47" s="202" t="s">
        <v>53</v>
      </c>
      <c r="C47" s="115" t="s">
        <v>68</v>
      </c>
      <c r="D47" s="78">
        <v>0</v>
      </c>
      <c r="E47" s="78">
        <v>0</v>
      </c>
      <c r="F47" s="78">
        <v>0</v>
      </c>
      <c r="G47" s="78">
        <v>0</v>
      </c>
      <c r="H47" s="78">
        <v>0</v>
      </c>
    </row>
    <row r="48" spans="1:8">
      <c r="A48" s="203"/>
      <c r="B48" s="203"/>
      <c r="C48" s="115" t="s">
        <v>69</v>
      </c>
      <c r="D48" s="78"/>
      <c r="E48" s="78"/>
      <c r="F48" s="78"/>
      <c r="G48" s="78"/>
      <c r="H48" s="78"/>
    </row>
    <row r="49" spans="1:8" ht="62.4">
      <c r="A49" s="204"/>
      <c r="B49" s="204"/>
      <c r="C49" s="115" t="s">
        <v>214</v>
      </c>
      <c r="D49" s="78">
        <v>0</v>
      </c>
      <c r="E49" s="78">
        <v>0</v>
      </c>
      <c r="F49" s="78">
        <v>0</v>
      </c>
      <c r="G49" s="78">
        <v>0</v>
      </c>
      <c r="H49" s="78">
        <v>0</v>
      </c>
    </row>
    <row r="50" spans="1:8">
      <c r="A50" s="202" t="s">
        <v>185</v>
      </c>
      <c r="B50" s="202" t="s">
        <v>233</v>
      </c>
      <c r="C50" s="115" t="s">
        <v>68</v>
      </c>
      <c r="D50" s="78">
        <v>0</v>
      </c>
      <c r="E50" s="78">
        <v>0</v>
      </c>
      <c r="F50" s="78">
        <v>0</v>
      </c>
      <c r="G50" s="78">
        <v>0</v>
      </c>
      <c r="H50" s="78">
        <v>0</v>
      </c>
    </row>
    <row r="51" spans="1:8">
      <c r="A51" s="203"/>
      <c r="B51" s="203"/>
      <c r="C51" s="115" t="s">
        <v>69</v>
      </c>
      <c r="D51" s="78"/>
      <c r="E51" s="78"/>
      <c r="F51" s="78"/>
      <c r="G51" s="78"/>
      <c r="H51" s="78"/>
    </row>
    <row r="52" spans="1:8" ht="62.4">
      <c r="A52" s="204"/>
      <c r="B52" s="204"/>
      <c r="C52" s="115" t="s">
        <v>214</v>
      </c>
      <c r="D52" s="78">
        <v>0</v>
      </c>
      <c r="E52" s="78">
        <v>0</v>
      </c>
      <c r="F52" s="78">
        <v>0</v>
      </c>
      <c r="G52" s="78">
        <v>0</v>
      </c>
      <c r="H52" s="78">
        <v>0</v>
      </c>
    </row>
    <row r="53" spans="1:8">
      <c r="A53" s="186" t="s">
        <v>76</v>
      </c>
      <c r="B53" s="186" t="s">
        <v>234</v>
      </c>
      <c r="C53" s="115" t="s">
        <v>68</v>
      </c>
      <c r="D53" s="78">
        <v>108669</v>
      </c>
      <c r="E53" s="78">
        <v>0</v>
      </c>
      <c r="F53" s="78">
        <v>46544</v>
      </c>
      <c r="G53" s="78">
        <v>62125</v>
      </c>
      <c r="H53" s="78">
        <v>0</v>
      </c>
    </row>
    <row r="54" spans="1:8">
      <c r="A54" s="186"/>
      <c r="B54" s="186"/>
      <c r="C54" s="116" t="s">
        <v>69</v>
      </c>
      <c r="D54" s="78"/>
      <c r="E54" s="78"/>
      <c r="F54" s="78"/>
      <c r="G54" s="172"/>
      <c r="H54" s="78"/>
    </row>
    <row r="55" spans="1:8" ht="62.4">
      <c r="A55" s="186"/>
      <c r="B55" s="186"/>
      <c r="C55" s="115" t="s">
        <v>214</v>
      </c>
      <c r="D55" s="78">
        <v>108669</v>
      </c>
      <c r="E55" s="78">
        <v>0</v>
      </c>
      <c r="F55" s="78">
        <v>46544</v>
      </c>
      <c r="G55" s="78">
        <v>62125</v>
      </c>
      <c r="H55" s="78">
        <v>0</v>
      </c>
    </row>
    <row r="56" spans="1:8">
      <c r="A56" s="186" t="s">
        <v>78</v>
      </c>
      <c r="B56" s="186" t="s">
        <v>237</v>
      </c>
      <c r="C56" s="115" t="s">
        <v>68</v>
      </c>
      <c r="D56" s="78">
        <v>0</v>
      </c>
      <c r="E56" s="78">
        <v>0</v>
      </c>
      <c r="F56" s="78">
        <v>0</v>
      </c>
      <c r="G56" s="78">
        <v>0</v>
      </c>
      <c r="H56" s="78">
        <v>0</v>
      </c>
    </row>
    <row r="57" spans="1:8">
      <c r="A57" s="186"/>
      <c r="B57" s="186"/>
      <c r="C57" s="115" t="s">
        <v>69</v>
      </c>
      <c r="D57" s="78">
        <v>0</v>
      </c>
      <c r="E57" s="78">
        <v>0</v>
      </c>
      <c r="F57" s="78">
        <v>0</v>
      </c>
      <c r="G57" s="172">
        <v>0</v>
      </c>
      <c r="H57" s="78">
        <v>0</v>
      </c>
    </row>
    <row r="58" spans="1:8" ht="62.4">
      <c r="A58" s="186"/>
      <c r="B58" s="186"/>
      <c r="C58" s="115" t="s">
        <v>214</v>
      </c>
      <c r="D58" s="78">
        <v>0</v>
      </c>
      <c r="E58" s="78">
        <v>0</v>
      </c>
      <c r="F58" s="78">
        <v>0</v>
      </c>
      <c r="G58" s="78">
        <v>0</v>
      </c>
      <c r="H58" s="78">
        <v>0</v>
      </c>
    </row>
    <row r="59" spans="1:8">
      <c r="A59" s="186" t="s">
        <v>79</v>
      </c>
      <c r="B59" s="186" t="s">
        <v>55</v>
      </c>
      <c r="C59" s="115" t="s">
        <v>68</v>
      </c>
      <c r="D59" s="78">
        <v>30032</v>
      </c>
      <c r="E59" s="78">
        <v>0</v>
      </c>
      <c r="F59" s="78">
        <v>11132</v>
      </c>
      <c r="G59" s="78">
        <v>18900</v>
      </c>
      <c r="H59" s="78">
        <v>0</v>
      </c>
    </row>
    <row r="60" spans="1:8">
      <c r="A60" s="186"/>
      <c r="B60" s="186"/>
      <c r="C60" s="116" t="s">
        <v>69</v>
      </c>
      <c r="D60" s="78"/>
      <c r="E60" s="78"/>
      <c r="F60" s="78"/>
      <c r="G60" s="172"/>
      <c r="H60" s="78"/>
    </row>
    <row r="61" spans="1:8" ht="62.4">
      <c r="A61" s="186"/>
      <c r="B61" s="186"/>
      <c r="C61" s="115" t="s">
        <v>214</v>
      </c>
      <c r="D61" s="78">
        <v>30032</v>
      </c>
      <c r="E61" s="78">
        <v>0</v>
      </c>
      <c r="F61" s="78">
        <v>11132</v>
      </c>
      <c r="G61" s="78">
        <v>18900</v>
      </c>
      <c r="H61" s="78">
        <v>0</v>
      </c>
    </row>
    <row r="62" spans="1:8">
      <c r="A62" s="186" t="s">
        <v>80</v>
      </c>
      <c r="B62" s="186" t="s">
        <v>57</v>
      </c>
      <c r="C62" s="115" t="s">
        <v>68</v>
      </c>
      <c r="D62" s="78">
        <v>78637</v>
      </c>
      <c r="E62" s="78">
        <v>0</v>
      </c>
      <c r="F62" s="78">
        <v>35412</v>
      </c>
      <c r="G62" s="78">
        <v>43225</v>
      </c>
      <c r="H62" s="78">
        <v>0</v>
      </c>
    </row>
    <row r="63" spans="1:8">
      <c r="A63" s="186"/>
      <c r="B63" s="186"/>
      <c r="C63" s="116" t="s">
        <v>69</v>
      </c>
      <c r="D63" s="78"/>
      <c r="E63" s="78"/>
      <c r="F63" s="78"/>
      <c r="G63" s="172"/>
      <c r="H63" s="78"/>
    </row>
    <row r="64" spans="1:8" ht="62.4">
      <c r="A64" s="186"/>
      <c r="B64" s="186"/>
      <c r="C64" s="115" t="s">
        <v>214</v>
      </c>
      <c r="D64" s="78">
        <v>78637</v>
      </c>
      <c r="E64" s="78">
        <v>0</v>
      </c>
      <c r="F64" s="78">
        <v>35412</v>
      </c>
      <c r="G64" s="78">
        <v>43225</v>
      </c>
      <c r="H64" s="78">
        <v>0</v>
      </c>
    </row>
    <row r="65" spans="1:8">
      <c r="A65" s="186" t="s">
        <v>81</v>
      </c>
      <c r="B65" s="186" t="s">
        <v>82</v>
      </c>
      <c r="C65" s="115" t="s">
        <v>68</v>
      </c>
      <c r="D65" s="78">
        <v>0</v>
      </c>
      <c r="E65" s="78">
        <v>0</v>
      </c>
      <c r="F65" s="78">
        <v>0</v>
      </c>
      <c r="G65" s="78">
        <v>0</v>
      </c>
      <c r="H65" s="78">
        <v>0</v>
      </c>
    </row>
    <row r="66" spans="1:8">
      <c r="A66" s="186"/>
      <c r="B66" s="186"/>
      <c r="C66" s="116" t="s">
        <v>69</v>
      </c>
      <c r="D66" s="78"/>
      <c r="E66" s="78"/>
      <c r="F66" s="78"/>
      <c r="G66" s="172"/>
      <c r="H66" s="78"/>
    </row>
    <row r="67" spans="1:8" ht="62.4">
      <c r="A67" s="186"/>
      <c r="B67" s="186"/>
      <c r="C67" s="115" t="s">
        <v>214</v>
      </c>
      <c r="D67" s="78">
        <v>0</v>
      </c>
      <c r="E67" s="78">
        <v>0</v>
      </c>
      <c r="F67" s="78">
        <v>0</v>
      </c>
      <c r="G67" s="78">
        <v>0</v>
      </c>
      <c r="H67" s="78">
        <v>0</v>
      </c>
    </row>
    <row r="68" spans="1:8">
      <c r="A68" s="186" t="s">
        <v>83</v>
      </c>
      <c r="B68" s="186" t="s">
        <v>61</v>
      </c>
      <c r="C68" s="115" t="s">
        <v>68</v>
      </c>
      <c r="D68" s="78">
        <v>0</v>
      </c>
      <c r="E68" s="78">
        <v>0</v>
      </c>
      <c r="F68" s="78">
        <v>0</v>
      </c>
      <c r="G68" s="78">
        <v>0</v>
      </c>
      <c r="H68" s="78">
        <v>0</v>
      </c>
    </row>
    <row r="69" spans="1:8">
      <c r="A69" s="186"/>
      <c r="B69" s="186"/>
      <c r="C69" s="116" t="s">
        <v>69</v>
      </c>
      <c r="D69" s="78"/>
      <c r="E69" s="78"/>
      <c r="F69" s="78"/>
      <c r="G69" s="172"/>
      <c r="H69" s="78"/>
    </row>
    <row r="70" spans="1:8" ht="62.4">
      <c r="A70" s="186"/>
      <c r="B70" s="186"/>
      <c r="C70" s="115" t="s">
        <v>214</v>
      </c>
      <c r="D70" s="78">
        <v>0</v>
      </c>
      <c r="E70" s="78">
        <v>0</v>
      </c>
      <c r="F70" s="78">
        <v>0</v>
      </c>
      <c r="G70" s="78">
        <v>0</v>
      </c>
      <c r="H70" s="78">
        <v>0</v>
      </c>
    </row>
    <row r="71" spans="1:8">
      <c r="A71" s="186" t="s">
        <v>84</v>
      </c>
      <c r="B71" s="186" t="s">
        <v>85</v>
      </c>
      <c r="C71" s="115" t="s">
        <v>68</v>
      </c>
      <c r="D71" s="78">
        <v>31567.8</v>
      </c>
      <c r="E71" s="172">
        <v>0</v>
      </c>
      <c r="F71" s="172">
        <v>0</v>
      </c>
      <c r="G71" s="172">
        <v>31567.8</v>
      </c>
      <c r="H71" s="172">
        <v>0</v>
      </c>
    </row>
    <row r="72" spans="1:8">
      <c r="A72" s="186"/>
      <c r="B72" s="186"/>
      <c r="C72" s="116" t="s">
        <v>69</v>
      </c>
      <c r="D72" s="78"/>
      <c r="E72" s="78"/>
      <c r="F72" s="78"/>
      <c r="G72" s="172"/>
      <c r="H72" s="78"/>
    </row>
    <row r="73" spans="1:8" ht="62.4">
      <c r="A73" s="186"/>
      <c r="B73" s="186"/>
      <c r="C73" s="115" t="s">
        <v>214</v>
      </c>
      <c r="D73" s="78">
        <v>31567.8</v>
      </c>
      <c r="E73" s="172">
        <v>0</v>
      </c>
      <c r="F73" s="172">
        <v>0</v>
      </c>
      <c r="G73" s="172">
        <v>31567.8</v>
      </c>
      <c r="H73" s="172">
        <v>0</v>
      </c>
    </row>
    <row r="74" spans="1:8">
      <c r="A74" s="186" t="s">
        <v>86</v>
      </c>
      <c r="B74" s="186" t="s">
        <v>64</v>
      </c>
      <c r="C74" s="115" t="s">
        <v>68</v>
      </c>
      <c r="D74" s="78">
        <v>15113.8</v>
      </c>
      <c r="E74" s="78">
        <v>0</v>
      </c>
      <c r="F74" s="78">
        <v>0</v>
      </c>
      <c r="G74" s="172">
        <v>15113.8</v>
      </c>
      <c r="H74" s="172">
        <v>0</v>
      </c>
    </row>
    <row r="75" spans="1:8">
      <c r="A75" s="186"/>
      <c r="B75" s="186"/>
      <c r="C75" s="116" t="s">
        <v>69</v>
      </c>
      <c r="D75" s="78"/>
      <c r="E75" s="78"/>
      <c r="F75" s="78"/>
      <c r="G75" s="172"/>
      <c r="H75" s="78"/>
    </row>
    <row r="76" spans="1:8" ht="62.4">
      <c r="A76" s="186"/>
      <c r="B76" s="186"/>
      <c r="C76" s="115" t="s">
        <v>214</v>
      </c>
      <c r="D76" s="78">
        <v>15113.8</v>
      </c>
      <c r="E76" s="78">
        <v>0</v>
      </c>
      <c r="F76" s="78">
        <v>0</v>
      </c>
      <c r="G76" s="78">
        <v>15113.8</v>
      </c>
      <c r="H76" s="78">
        <v>0</v>
      </c>
    </row>
    <row r="77" spans="1:8">
      <c r="A77" s="220" t="s">
        <v>91</v>
      </c>
      <c r="B77" s="220" t="s">
        <v>235</v>
      </c>
      <c r="C77" s="39" t="s">
        <v>68</v>
      </c>
      <c r="D77" s="79">
        <v>0</v>
      </c>
      <c r="E77" s="79">
        <v>0</v>
      </c>
      <c r="F77" s="79">
        <v>0</v>
      </c>
      <c r="G77" s="80">
        <v>0</v>
      </c>
      <c r="H77" s="80">
        <v>0</v>
      </c>
    </row>
    <row r="78" spans="1:8">
      <c r="A78" s="221"/>
      <c r="B78" s="221"/>
      <c r="C78" s="40" t="s">
        <v>69</v>
      </c>
      <c r="D78" s="79"/>
      <c r="E78" s="79"/>
      <c r="F78" s="79"/>
      <c r="G78" s="80"/>
      <c r="H78" s="79"/>
    </row>
    <row r="79" spans="1:8" ht="84" customHeight="1">
      <c r="A79" s="222"/>
      <c r="B79" s="222"/>
      <c r="C79" s="39" t="s">
        <v>214</v>
      </c>
      <c r="D79" s="88">
        <v>0</v>
      </c>
      <c r="E79" s="88">
        <v>0</v>
      </c>
      <c r="F79" s="88">
        <v>0</v>
      </c>
      <c r="G79" s="98">
        <v>0</v>
      </c>
      <c r="H79" s="88">
        <v>0</v>
      </c>
    </row>
    <row r="80" spans="1:8">
      <c r="A80" s="186" t="s">
        <v>279</v>
      </c>
      <c r="B80" s="186" t="s">
        <v>278</v>
      </c>
      <c r="C80" s="115" t="s">
        <v>68</v>
      </c>
      <c r="D80" s="78">
        <v>16454</v>
      </c>
      <c r="E80" s="78">
        <v>0</v>
      </c>
      <c r="F80" s="78">
        <v>0</v>
      </c>
      <c r="G80" s="172">
        <v>16454</v>
      </c>
      <c r="H80" s="172">
        <v>0</v>
      </c>
    </row>
    <row r="81" spans="1:9">
      <c r="A81" s="186"/>
      <c r="B81" s="186"/>
      <c r="C81" s="116" t="s">
        <v>69</v>
      </c>
      <c r="D81" s="78"/>
      <c r="E81" s="78"/>
      <c r="F81" s="78"/>
      <c r="G81" s="172"/>
      <c r="H81" s="78"/>
    </row>
    <row r="82" spans="1:9" ht="62.4">
      <c r="A82" s="186"/>
      <c r="B82" s="186"/>
      <c r="C82" s="115" t="s">
        <v>214</v>
      </c>
      <c r="D82" s="78">
        <v>16454</v>
      </c>
      <c r="E82" s="78">
        <v>0</v>
      </c>
      <c r="F82" s="78">
        <v>0</v>
      </c>
      <c r="G82" s="78">
        <v>16454</v>
      </c>
      <c r="H82" s="78">
        <v>0</v>
      </c>
    </row>
    <row r="85" spans="1:9">
      <c r="A85" s="192" t="s">
        <v>148</v>
      </c>
      <c r="B85" s="192"/>
      <c r="C85" s="192"/>
      <c r="D85" s="112"/>
      <c r="E85" s="112"/>
    </row>
    <row r="86" spans="1:9">
      <c r="A86" s="11" t="s">
        <v>147</v>
      </c>
      <c r="G86" s="210" t="s">
        <v>42</v>
      </c>
      <c r="H86" s="210"/>
      <c r="I86" s="210"/>
    </row>
  </sheetData>
  <mergeCells count="49">
    <mergeCell ref="B62:B64"/>
    <mergeCell ref="A65:A67"/>
    <mergeCell ref="B65:B67"/>
    <mergeCell ref="A53:A55"/>
    <mergeCell ref="B53:B55"/>
    <mergeCell ref="A56:A58"/>
    <mergeCell ref="B56:B58"/>
    <mergeCell ref="A59:A61"/>
    <mergeCell ref="B59:B61"/>
    <mergeCell ref="A62:A64"/>
    <mergeCell ref="A85:C85"/>
    <mergeCell ref="A68:A70"/>
    <mergeCell ref="B68:B70"/>
    <mergeCell ref="A71:A73"/>
    <mergeCell ref="B71:B73"/>
    <mergeCell ref="A74:A76"/>
    <mergeCell ref="B74:B76"/>
    <mergeCell ref="A77:A79"/>
    <mergeCell ref="B77:B79"/>
    <mergeCell ref="A80:A82"/>
    <mergeCell ref="B80:B82"/>
    <mergeCell ref="B9:G9"/>
    <mergeCell ref="D11:D12"/>
    <mergeCell ref="E11:H11"/>
    <mergeCell ref="A14:A20"/>
    <mergeCell ref="B14:B20"/>
    <mergeCell ref="B8:G8"/>
    <mergeCell ref="A7:G7"/>
    <mergeCell ref="G86:I86"/>
    <mergeCell ref="A10:F10"/>
    <mergeCell ref="A11:A12"/>
    <mergeCell ref="B11:B12"/>
    <mergeCell ref="C11:C12"/>
    <mergeCell ref="A21:A27"/>
    <mergeCell ref="B21:B27"/>
    <mergeCell ref="A34:A36"/>
    <mergeCell ref="B34:B36"/>
    <mergeCell ref="A31:A33"/>
    <mergeCell ref="B31:B33"/>
    <mergeCell ref="A28:A30"/>
    <mergeCell ref="B28:B30"/>
    <mergeCell ref="A44:A46"/>
    <mergeCell ref="A47:A49"/>
    <mergeCell ref="B47:B49"/>
    <mergeCell ref="A50:A52"/>
    <mergeCell ref="B50:B52"/>
    <mergeCell ref="A37:A43"/>
    <mergeCell ref="B37:B43"/>
    <mergeCell ref="B44:B46"/>
  </mergeCells>
  <pageMargins left="0.51181102362204722" right="0.51181102362204722" top="0.32" bottom="0.28000000000000003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143"/>
  <sheetViews>
    <sheetView view="pageBreakPreview" topLeftCell="A109" zoomScale="70" zoomScaleNormal="100" zoomScaleSheetLayoutView="70" workbookViewId="0">
      <selection activeCell="J141" sqref="J141:L141"/>
    </sheetView>
  </sheetViews>
  <sheetFormatPr defaultRowHeight="15.6"/>
  <cols>
    <col min="1" max="1" width="18" style="34" customWidth="1"/>
    <col min="2" max="2" width="33" style="34" customWidth="1"/>
    <col min="3" max="3" width="27.44140625" style="11" customWidth="1"/>
    <col min="4" max="4" width="13.33203125" style="9" customWidth="1"/>
    <col min="5" max="5" width="12.44140625" style="11" bestFit="1" customWidth="1"/>
    <col min="6" max="6" width="11.21875" style="11" bestFit="1" customWidth="1"/>
    <col min="7" max="8" width="11.21875" style="38" bestFit="1" customWidth="1"/>
    <col min="9" max="9" width="11.21875" style="11" bestFit="1" customWidth="1"/>
    <col min="10" max="12" width="10.6640625" style="11" customWidth="1"/>
  </cols>
  <sheetData>
    <row r="1" spans="1:12" ht="31.5" customHeight="1">
      <c r="A1" s="57"/>
      <c r="B1" s="57"/>
      <c r="C1" s="38"/>
      <c r="D1" s="107"/>
      <c r="E1" s="38"/>
      <c r="F1" s="38"/>
      <c r="G1" s="41"/>
      <c r="H1" s="41"/>
      <c r="I1" s="233" t="s">
        <v>313</v>
      </c>
      <c r="J1" s="183"/>
      <c r="K1" s="183"/>
      <c r="L1" s="183"/>
    </row>
    <row r="2" spans="1:12">
      <c r="A2" s="57"/>
      <c r="B2" s="57"/>
      <c r="C2" s="38"/>
      <c r="D2" s="107"/>
      <c r="E2" s="38"/>
      <c r="F2" s="38"/>
      <c r="G2" s="41"/>
      <c r="H2" s="41"/>
      <c r="I2" s="232" t="s">
        <v>151</v>
      </c>
      <c r="J2" s="183"/>
      <c r="K2" s="183"/>
      <c r="L2" s="183"/>
    </row>
    <row r="3" spans="1:12">
      <c r="A3" s="57"/>
      <c r="B3" s="57"/>
      <c r="C3" s="38"/>
      <c r="D3" s="107"/>
      <c r="E3" s="38"/>
      <c r="F3" s="38"/>
      <c r="G3" s="41"/>
      <c r="H3" s="41"/>
      <c r="I3" s="232" t="s">
        <v>150</v>
      </c>
      <c r="J3" s="232"/>
      <c r="K3" s="232"/>
      <c r="L3" s="232"/>
    </row>
    <row r="4" spans="1:12">
      <c r="A4" s="57"/>
      <c r="B4" s="57"/>
      <c r="C4" s="38"/>
      <c r="D4" s="107"/>
      <c r="E4" s="38"/>
      <c r="F4" s="38"/>
      <c r="G4" s="41"/>
      <c r="H4" s="41"/>
      <c r="I4" s="232" t="s">
        <v>147</v>
      </c>
      <c r="J4" s="232"/>
      <c r="K4" s="232"/>
      <c r="L4" s="232"/>
    </row>
    <row r="5" spans="1:12">
      <c r="A5" s="57"/>
      <c r="B5" s="57"/>
      <c r="C5" s="38"/>
      <c r="D5" s="107"/>
      <c r="E5" s="38"/>
      <c r="F5" s="38"/>
      <c r="G5" s="41"/>
      <c r="H5" s="41"/>
      <c r="I5" s="233" t="s">
        <v>155</v>
      </c>
      <c r="J5" s="183"/>
      <c r="K5" s="183"/>
      <c r="L5" s="183"/>
    </row>
    <row r="6" spans="1:12">
      <c r="A6" s="57"/>
      <c r="B6" s="57"/>
      <c r="C6" s="38"/>
      <c r="D6" s="107"/>
      <c r="E6" s="38"/>
      <c r="F6" s="38"/>
      <c r="G6" s="41"/>
      <c r="H6" s="41"/>
      <c r="I6" s="41"/>
      <c r="J6" s="41"/>
      <c r="K6" s="41"/>
      <c r="L6" s="41"/>
    </row>
    <row r="7" spans="1:12" ht="38.25" customHeight="1">
      <c r="A7" s="229" t="s">
        <v>266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</row>
    <row r="8" spans="1:12" ht="28.5" customHeight="1">
      <c r="A8" s="84"/>
      <c r="B8" s="229" t="s">
        <v>310</v>
      </c>
      <c r="C8" s="229"/>
      <c r="D8" s="229"/>
      <c r="E8" s="229"/>
      <c r="F8" s="229"/>
      <c r="G8" s="229"/>
      <c r="H8" s="229"/>
      <c r="I8" s="229"/>
      <c r="J8" s="229"/>
      <c r="K8" s="229"/>
      <c r="L8" s="84"/>
    </row>
    <row r="9" spans="1:12">
      <c r="A9" s="42"/>
      <c r="B9" s="42"/>
      <c r="C9" s="42"/>
      <c r="D9" s="105"/>
      <c r="E9" s="65"/>
      <c r="F9" s="65"/>
      <c r="G9" s="153"/>
      <c r="H9" s="155"/>
      <c r="I9" s="42"/>
      <c r="J9" s="42"/>
      <c r="K9" s="42"/>
      <c r="L9" s="42"/>
    </row>
    <row r="10" spans="1:12" ht="48" customHeight="1">
      <c r="A10" s="230" t="s">
        <v>47</v>
      </c>
      <c r="B10" s="231" t="s">
        <v>65</v>
      </c>
      <c r="C10" s="230" t="s">
        <v>92</v>
      </c>
      <c r="D10" s="223" t="s">
        <v>93</v>
      </c>
      <c r="E10" s="224"/>
      <c r="F10" s="224"/>
      <c r="G10" s="224"/>
      <c r="H10" s="224"/>
      <c r="I10" s="224"/>
      <c r="J10" s="224"/>
      <c r="K10" s="224"/>
      <c r="L10" s="225"/>
    </row>
    <row r="11" spans="1:12" ht="64.5" customHeight="1">
      <c r="A11" s="230"/>
      <c r="B11" s="231"/>
      <c r="C11" s="230"/>
      <c r="D11" s="106" t="s">
        <v>68</v>
      </c>
      <c r="E11" s="66">
        <v>2021</v>
      </c>
      <c r="F11" s="66">
        <v>2022</v>
      </c>
      <c r="G11" s="43">
        <v>2023</v>
      </c>
      <c r="H11" s="43">
        <v>2024</v>
      </c>
      <c r="I11" s="43">
        <v>2025</v>
      </c>
      <c r="J11" s="43">
        <v>2026</v>
      </c>
      <c r="K11" s="43">
        <v>2027</v>
      </c>
      <c r="L11" s="43">
        <v>2028</v>
      </c>
    </row>
    <row r="12" spans="1:12">
      <c r="A12" s="44">
        <v>1</v>
      </c>
      <c r="B12" s="44">
        <v>2</v>
      </c>
      <c r="C12" s="44">
        <v>3</v>
      </c>
      <c r="D12" s="106"/>
      <c r="E12" s="66">
        <v>4</v>
      </c>
      <c r="F12" s="66">
        <v>5</v>
      </c>
      <c r="G12" s="45">
        <v>6</v>
      </c>
      <c r="H12" s="45">
        <v>6</v>
      </c>
      <c r="I12" s="45">
        <v>8</v>
      </c>
      <c r="J12" s="45">
        <v>9</v>
      </c>
      <c r="K12" s="46">
        <v>10</v>
      </c>
      <c r="L12" s="46">
        <v>11</v>
      </c>
    </row>
    <row r="13" spans="1:12">
      <c r="A13" s="220" t="s">
        <v>67</v>
      </c>
      <c r="B13" s="220" t="s">
        <v>227</v>
      </c>
      <c r="C13" s="47" t="s">
        <v>94</v>
      </c>
      <c r="D13" s="108">
        <v>877882.59999999986</v>
      </c>
      <c r="E13" s="86">
        <v>129602.4</v>
      </c>
      <c r="F13" s="86">
        <v>128931.79999999999</v>
      </c>
      <c r="G13" s="86">
        <v>160826.70000000001</v>
      </c>
      <c r="H13" s="86">
        <v>166536.79999999999</v>
      </c>
      <c r="I13" s="86">
        <v>152342.6</v>
      </c>
      <c r="J13" s="86">
        <v>59188.2</v>
      </c>
      <c r="K13" s="86">
        <v>61067.1</v>
      </c>
      <c r="L13" s="86">
        <v>19387</v>
      </c>
    </row>
    <row r="14" spans="1:12">
      <c r="A14" s="221"/>
      <c r="B14" s="221"/>
      <c r="C14" s="48" t="s">
        <v>95</v>
      </c>
      <c r="D14" s="108">
        <v>0</v>
      </c>
      <c r="E14" s="87">
        <v>0</v>
      </c>
      <c r="F14" s="87">
        <v>0</v>
      </c>
      <c r="G14" s="87">
        <v>0</v>
      </c>
      <c r="H14" s="87">
        <v>0</v>
      </c>
      <c r="I14" s="87">
        <v>0</v>
      </c>
      <c r="J14" s="87">
        <v>0</v>
      </c>
      <c r="K14" s="87">
        <v>0</v>
      </c>
      <c r="L14" s="87">
        <v>0</v>
      </c>
    </row>
    <row r="15" spans="1:12">
      <c r="A15" s="221"/>
      <c r="B15" s="221"/>
      <c r="C15" s="49" t="s">
        <v>96</v>
      </c>
      <c r="D15" s="108">
        <v>356915.8</v>
      </c>
      <c r="E15" s="87">
        <v>106584.5</v>
      </c>
      <c r="F15" s="87">
        <v>70577.899999999994</v>
      </c>
      <c r="G15" s="87">
        <v>67454.600000000006</v>
      </c>
      <c r="H15" s="87">
        <v>45935.799999999996</v>
      </c>
      <c r="I15" s="87">
        <v>46544</v>
      </c>
      <c r="J15" s="87">
        <v>9752</v>
      </c>
      <c r="K15" s="87">
        <v>10067</v>
      </c>
      <c r="L15" s="87">
        <v>0</v>
      </c>
    </row>
    <row r="16" spans="1:12" ht="31.2">
      <c r="A16" s="221"/>
      <c r="B16" s="221"/>
      <c r="C16" s="49" t="s">
        <v>97</v>
      </c>
      <c r="D16" s="108">
        <v>520966.8</v>
      </c>
      <c r="E16" s="87">
        <v>23017.9</v>
      </c>
      <c r="F16" s="87">
        <v>58353.9</v>
      </c>
      <c r="G16" s="87">
        <v>93372.099999999991</v>
      </c>
      <c r="H16" s="87">
        <v>120601</v>
      </c>
      <c r="I16" s="87">
        <v>105798.6</v>
      </c>
      <c r="J16" s="87">
        <v>49436.2</v>
      </c>
      <c r="K16" s="87">
        <v>51000.1</v>
      </c>
      <c r="L16" s="87">
        <v>19387</v>
      </c>
    </row>
    <row r="17" spans="1:12">
      <c r="A17" s="221"/>
      <c r="B17" s="221"/>
      <c r="C17" s="50" t="s">
        <v>98</v>
      </c>
      <c r="D17" s="108">
        <v>0</v>
      </c>
      <c r="E17" s="87">
        <v>0</v>
      </c>
      <c r="F17" s="87">
        <v>0</v>
      </c>
      <c r="G17" s="87">
        <v>0</v>
      </c>
      <c r="H17" s="87">
        <v>0</v>
      </c>
      <c r="I17" s="87">
        <v>0</v>
      </c>
      <c r="J17" s="87">
        <v>0</v>
      </c>
      <c r="K17" s="87">
        <v>0</v>
      </c>
      <c r="L17" s="87">
        <v>0</v>
      </c>
    </row>
    <row r="18" spans="1:12">
      <c r="A18" s="221"/>
      <c r="B18" s="221"/>
      <c r="C18" s="49" t="s">
        <v>99</v>
      </c>
      <c r="D18" s="108">
        <v>0</v>
      </c>
      <c r="E18" s="87">
        <v>0</v>
      </c>
      <c r="F18" s="87">
        <v>0</v>
      </c>
      <c r="G18" s="87">
        <v>0</v>
      </c>
      <c r="H18" s="87">
        <v>0</v>
      </c>
      <c r="I18" s="87">
        <v>0</v>
      </c>
      <c r="J18" s="87">
        <v>0</v>
      </c>
      <c r="K18" s="87">
        <v>0</v>
      </c>
      <c r="L18" s="87">
        <v>0</v>
      </c>
    </row>
    <row r="19" spans="1:12">
      <c r="A19" s="221"/>
      <c r="B19" s="222"/>
      <c r="C19" s="51" t="s">
        <v>100</v>
      </c>
      <c r="D19" s="108">
        <v>0</v>
      </c>
      <c r="E19" s="87">
        <v>0</v>
      </c>
      <c r="F19" s="87">
        <v>0</v>
      </c>
      <c r="G19" s="87">
        <v>0</v>
      </c>
      <c r="H19" s="87">
        <v>0</v>
      </c>
      <c r="I19" s="87">
        <v>0</v>
      </c>
      <c r="J19" s="87">
        <v>0</v>
      </c>
      <c r="K19" s="87">
        <v>0</v>
      </c>
      <c r="L19" s="87">
        <v>0</v>
      </c>
    </row>
    <row r="20" spans="1:12">
      <c r="A20" s="52" t="s">
        <v>101</v>
      </c>
      <c r="B20" s="52"/>
      <c r="C20" s="49"/>
      <c r="D20" s="108"/>
      <c r="E20" s="87"/>
      <c r="F20" s="87"/>
      <c r="G20" s="87"/>
      <c r="H20" s="87"/>
      <c r="I20" s="87"/>
      <c r="J20" s="87"/>
      <c r="K20" s="87"/>
      <c r="L20" s="88"/>
    </row>
    <row r="21" spans="1:12">
      <c r="A21" s="220" t="s">
        <v>70</v>
      </c>
      <c r="B21" s="220" t="s">
        <v>249</v>
      </c>
      <c r="C21" s="47" t="s">
        <v>94</v>
      </c>
      <c r="D21" s="108">
        <v>61363.200000000004</v>
      </c>
      <c r="E21" s="86">
        <v>22866.5</v>
      </c>
      <c r="F21" s="86">
        <v>12242.3</v>
      </c>
      <c r="G21" s="86">
        <v>5343</v>
      </c>
      <c r="H21" s="86">
        <v>7257.5</v>
      </c>
      <c r="I21" s="86">
        <v>12105.8</v>
      </c>
      <c r="J21" s="86">
        <v>4.5999999999999996</v>
      </c>
      <c r="K21" s="86">
        <v>3.5</v>
      </c>
      <c r="L21" s="86">
        <v>1540</v>
      </c>
    </row>
    <row r="22" spans="1:12">
      <c r="A22" s="221"/>
      <c r="B22" s="221"/>
      <c r="C22" s="48" t="s">
        <v>95</v>
      </c>
      <c r="D22" s="108">
        <v>0</v>
      </c>
      <c r="E22" s="87">
        <v>0</v>
      </c>
      <c r="F22" s="86">
        <v>0</v>
      </c>
      <c r="G22" s="86">
        <v>0</v>
      </c>
      <c r="H22" s="86">
        <v>0</v>
      </c>
      <c r="I22" s="86">
        <v>0</v>
      </c>
      <c r="J22" s="86">
        <v>0</v>
      </c>
      <c r="K22" s="86">
        <v>0</v>
      </c>
      <c r="L22" s="86">
        <v>0</v>
      </c>
    </row>
    <row r="23" spans="1:12">
      <c r="A23" s="221"/>
      <c r="B23" s="221"/>
      <c r="C23" s="49" t="s">
        <v>96</v>
      </c>
      <c r="D23" s="108">
        <v>34022</v>
      </c>
      <c r="E23" s="87">
        <v>20853.5</v>
      </c>
      <c r="F23" s="87">
        <v>5098.8999999999996</v>
      </c>
      <c r="G23" s="87">
        <v>3105</v>
      </c>
      <c r="H23" s="87">
        <v>4964.6000000000004</v>
      </c>
      <c r="I23" s="87">
        <v>0</v>
      </c>
      <c r="J23" s="86">
        <v>0</v>
      </c>
      <c r="K23" s="86">
        <v>0</v>
      </c>
      <c r="L23" s="86">
        <v>0</v>
      </c>
    </row>
    <row r="24" spans="1:12" ht="31.2">
      <c r="A24" s="221"/>
      <c r="B24" s="221"/>
      <c r="C24" s="49" t="s">
        <v>97</v>
      </c>
      <c r="D24" s="108">
        <v>27341.199999999997</v>
      </c>
      <c r="E24" s="87">
        <v>2013</v>
      </c>
      <c r="F24" s="87">
        <v>7143.4000000000005</v>
      </c>
      <c r="G24" s="87">
        <v>2238</v>
      </c>
      <c r="H24" s="87">
        <v>2292.9</v>
      </c>
      <c r="I24" s="87">
        <v>12105.8</v>
      </c>
      <c r="J24" s="87">
        <v>4.5999999999999996</v>
      </c>
      <c r="K24" s="87">
        <v>3.5</v>
      </c>
      <c r="L24" s="87">
        <v>1540</v>
      </c>
    </row>
    <row r="25" spans="1:12">
      <c r="A25" s="221"/>
      <c r="B25" s="221"/>
      <c r="C25" s="50" t="s">
        <v>98</v>
      </c>
      <c r="D25" s="108">
        <v>0</v>
      </c>
      <c r="E25" s="86">
        <v>0</v>
      </c>
      <c r="F25" s="86">
        <v>0</v>
      </c>
      <c r="G25" s="86">
        <v>0</v>
      </c>
      <c r="H25" s="86">
        <v>0</v>
      </c>
      <c r="I25" s="86">
        <v>0</v>
      </c>
      <c r="J25" s="86">
        <v>0</v>
      </c>
      <c r="K25" s="86">
        <v>0</v>
      </c>
      <c r="L25" s="86">
        <v>0</v>
      </c>
    </row>
    <row r="26" spans="1:12">
      <c r="A26" s="221"/>
      <c r="B26" s="221"/>
      <c r="C26" s="49" t="s">
        <v>102</v>
      </c>
      <c r="D26" s="108">
        <v>0</v>
      </c>
      <c r="E26" s="86">
        <v>0</v>
      </c>
      <c r="F26" s="86">
        <v>0</v>
      </c>
      <c r="G26" s="86">
        <v>0</v>
      </c>
      <c r="H26" s="86">
        <v>0</v>
      </c>
      <c r="I26" s="86">
        <v>0</v>
      </c>
      <c r="J26" s="86">
        <v>0</v>
      </c>
      <c r="K26" s="86">
        <v>0</v>
      </c>
      <c r="L26" s="86">
        <v>0</v>
      </c>
    </row>
    <row r="27" spans="1:12">
      <c r="A27" s="222"/>
      <c r="B27" s="222"/>
      <c r="C27" s="49" t="s">
        <v>100</v>
      </c>
      <c r="D27" s="108">
        <v>0</v>
      </c>
      <c r="E27" s="86">
        <v>0</v>
      </c>
      <c r="F27" s="86">
        <v>0</v>
      </c>
      <c r="G27" s="86">
        <v>0</v>
      </c>
      <c r="H27" s="86">
        <v>0</v>
      </c>
      <c r="I27" s="86">
        <v>0</v>
      </c>
      <c r="J27" s="86">
        <v>0</v>
      </c>
      <c r="K27" s="86">
        <v>0</v>
      </c>
      <c r="L27" s="86">
        <v>0</v>
      </c>
    </row>
    <row r="28" spans="1:12">
      <c r="A28" s="52" t="s">
        <v>101</v>
      </c>
      <c r="B28" s="53"/>
      <c r="C28" s="49"/>
      <c r="D28" s="108"/>
      <c r="E28" s="87"/>
      <c r="F28" s="87"/>
      <c r="G28" s="87"/>
      <c r="H28" s="87"/>
      <c r="I28" s="87"/>
      <c r="J28" s="87"/>
      <c r="K28" s="88"/>
      <c r="L28" s="88"/>
    </row>
    <row r="29" spans="1:12">
      <c r="A29" s="220" t="s">
        <v>88</v>
      </c>
      <c r="B29" s="220" t="s">
        <v>50</v>
      </c>
      <c r="C29" s="47" t="s">
        <v>68</v>
      </c>
      <c r="D29" s="108">
        <v>0</v>
      </c>
      <c r="E29" s="86">
        <v>0</v>
      </c>
      <c r="F29" s="86">
        <v>0</v>
      </c>
      <c r="G29" s="86">
        <v>0</v>
      </c>
      <c r="H29" s="86">
        <v>0</v>
      </c>
      <c r="I29" s="86">
        <v>0</v>
      </c>
      <c r="J29" s="86">
        <v>0</v>
      </c>
      <c r="K29" s="86">
        <v>0</v>
      </c>
      <c r="L29" s="86">
        <v>0</v>
      </c>
    </row>
    <row r="30" spans="1:12">
      <c r="A30" s="221"/>
      <c r="B30" s="221"/>
      <c r="C30" s="48" t="s">
        <v>95</v>
      </c>
      <c r="D30" s="108">
        <v>0</v>
      </c>
      <c r="E30" s="87">
        <v>0</v>
      </c>
      <c r="F30" s="87">
        <v>0</v>
      </c>
      <c r="G30" s="87">
        <v>0</v>
      </c>
      <c r="H30" s="87">
        <v>0</v>
      </c>
      <c r="I30" s="87">
        <v>0</v>
      </c>
      <c r="J30" s="87">
        <v>0</v>
      </c>
      <c r="K30" s="88">
        <v>0</v>
      </c>
      <c r="L30" s="88">
        <v>0</v>
      </c>
    </row>
    <row r="31" spans="1:12">
      <c r="A31" s="221"/>
      <c r="B31" s="221"/>
      <c r="C31" s="49" t="s">
        <v>96</v>
      </c>
      <c r="D31" s="108">
        <v>0</v>
      </c>
      <c r="E31" s="87">
        <v>0</v>
      </c>
      <c r="F31" s="87">
        <v>0</v>
      </c>
      <c r="G31" s="87">
        <v>0</v>
      </c>
      <c r="H31" s="87">
        <v>0</v>
      </c>
      <c r="I31" s="87">
        <v>0</v>
      </c>
      <c r="J31" s="87">
        <v>0</v>
      </c>
      <c r="K31" s="88">
        <v>0</v>
      </c>
      <c r="L31" s="88">
        <v>0</v>
      </c>
    </row>
    <row r="32" spans="1:12" ht="31.2">
      <c r="A32" s="221"/>
      <c r="B32" s="221"/>
      <c r="C32" s="49" t="s">
        <v>97</v>
      </c>
      <c r="D32" s="108">
        <v>0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0</v>
      </c>
      <c r="K32" s="88">
        <v>0</v>
      </c>
      <c r="L32" s="88">
        <v>0</v>
      </c>
    </row>
    <row r="33" spans="1:12">
      <c r="A33" s="221"/>
      <c r="B33" s="221"/>
      <c r="C33" s="50" t="s">
        <v>98</v>
      </c>
      <c r="D33" s="108">
        <v>0</v>
      </c>
      <c r="E33" s="87">
        <v>0</v>
      </c>
      <c r="F33" s="87">
        <v>0</v>
      </c>
      <c r="G33" s="87">
        <v>0</v>
      </c>
      <c r="H33" s="87">
        <v>0</v>
      </c>
      <c r="I33" s="87">
        <v>0</v>
      </c>
      <c r="J33" s="87">
        <v>0</v>
      </c>
      <c r="K33" s="88">
        <v>0</v>
      </c>
      <c r="L33" s="88">
        <v>0</v>
      </c>
    </row>
    <row r="34" spans="1:12">
      <c r="A34" s="221"/>
      <c r="B34" s="221"/>
      <c r="C34" s="49" t="s">
        <v>102</v>
      </c>
      <c r="D34" s="108">
        <v>0</v>
      </c>
      <c r="E34" s="87">
        <v>0</v>
      </c>
      <c r="F34" s="87">
        <v>0</v>
      </c>
      <c r="G34" s="87">
        <v>0</v>
      </c>
      <c r="H34" s="87">
        <v>0</v>
      </c>
      <c r="I34" s="87">
        <v>0</v>
      </c>
      <c r="J34" s="87">
        <v>0</v>
      </c>
      <c r="K34" s="88">
        <v>0</v>
      </c>
      <c r="L34" s="88">
        <v>0</v>
      </c>
    </row>
    <row r="35" spans="1:12">
      <c r="A35" s="222"/>
      <c r="B35" s="222"/>
      <c r="C35" s="49" t="s">
        <v>100</v>
      </c>
      <c r="D35" s="108">
        <v>0</v>
      </c>
      <c r="E35" s="87">
        <v>0</v>
      </c>
      <c r="F35" s="87">
        <v>0</v>
      </c>
      <c r="G35" s="87">
        <v>0</v>
      </c>
      <c r="H35" s="87">
        <v>0</v>
      </c>
      <c r="I35" s="87">
        <v>0</v>
      </c>
      <c r="J35" s="87">
        <v>0</v>
      </c>
      <c r="K35" s="88">
        <v>0</v>
      </c>
      <c r="L35" s="88">
        <v>0</v>
      </c>
    </row>
    <row r="36" spans="1:12">
      <c r="A36" s="220" t="s">
        <v>89</v>
      </c>
      <c r="B36" s="220" t="s">
        <v>236</v>
      </c>
      <c r="C36" s="54" t="s">
        <v>94</v>
      </c>
      <c r="D36" s="108">
        <v>0</v>
      </c>
      <c r="E36" s="86">
        <v>0</v>
      </c>
      <c r="F36" s="86">
        <v>0</v>
      </c>
      <c r="G36" s="86">
        <v>0</v>
      </c>
      <c r="H36" s="86">
        <v>0</v>
      </c>
      <c r="I36" s="86">
        <v>0</v>
      </c>
      <c r="J36" s="86">
        <v>0</v>
      </c>
      <c r="K36" s="86">
        <v>0</v>
      </c>
      <c r="L36" s="86">
        <v>0</v>
      </c>
    </row>
    <row r="37" spans="1:12">
      <c r="A37" s="221"/>
      <c r="B37" s="234"/>
      <c r="C37" s="55" t="s">
        <v>95</v>
      </c>
      <c r="D37" s="108">
        <v>0</v>
      </c>
      <c r="E37" s="86">
        <v>0</v>
      </c>
      <c r="F37" s="86">
        <v>0</v>
      </c>
      <c r="G37" s="86">
        <v>0</v>
      </c>
      <c r="H37" s="86">
        <v>0</v>
      </c>
      <c r="I37" s="86">
        <v>0</v>
      </c>
      <c r="J37" s="86">
        <v>0</v>
      </c>
      <c r="K37" s="86">
        <v>0</v>
      </c>
      <c r="L37" s="86">
        <v>0</v>
      </c>
    </row>
    <row r="38" spans="1:12">
      <c r="A38" s="221"/>
      <c r="B38" s="234"/>
      <c r="C38" s="55" t="s">
        <v>96</v>
      </c>
      <c r="D38" s="108">
        <v>0</v>
      </c>
      <c r="E38" s="86">
        <v>0</v>
      </c>
      <c r="F38" s="86">
        <v>0</v>
      </c>
      <c r="G38" s="86">
        <v>0</v>
      </c>
      <c r="H38" s="86">
        <v>0</v>
      </c>
      <c r="I38" s="86">
        <v>0</v>
      </c>
      <c r="J38" s="86">
        <v>0</v>
      </c>
      <c r="K38" s="86">
        <v>0</v>
      </c>
      <c r="L38" s="86">
        <v>0</v>
      </c>
    </row>
    <row r="39" spans="1:12" ht="31.2">
      <c r="A39" s="221"/>
      <c r="B39" s="234"/>
      <c r="C39" s="55" t="s">
        <v>97</v>
      </c>
      <c r="D39" s="108">
        <v>0</v>
      </c>
      <c r="E39" s="86">
        <v>0</v>
      </c>
      <c r="F39" s="86">
        <v>0</v>
      </c>
      <c r="G39" s="86">
        <v>0</v>
      </c>
      <c r="H39" s="86">
        <v>0</v>
      </c>
      <c r="I39" s="86">
        <v>0</v>
      </c>
      <c r="J39" s="86">
        <v>0</v>
      </c>
      <c r="K39" s="86">
        <v>0</v>
      </c>
      <c r="L39" s="86">
        <v>0</v>
      </c>
    </row>
    <row r="40" spans="1:12">
      <c r="A40" s="221"/>
      <c r="B40" s="234"/>
      <c r="C40" s="55" t="s">
        <v>98</v>
      </c>
      <c r="D40" s="108">
        <v>0</v>
      </c>
      <c r="E40" s="86">
        <v>0</v>
      </c>
      <c r="F40" s="86">
        <v>0</v>
      </c>
      <c r="G40" s="86">
        <v>0</v>
      </c>
      <c r="H40" s="86">
        <v>0</v>
      </c>
      <c r="I40" s="86">
        <v>0</v>
      </c>
      <c r="J40" s="86">
        <v>0</v>
      </c>
      <c r="K40" s="86">
        <v>0</v>
      </c>
      <c r="L40" s="86">
        <v>0</v>
      </c>
    </row>
    <row r="41" spans="1:12">
      <c r="A41" s="221"/>
      <c r="B41" s="234"/>
      <c r="C41" s="55" t="s">
        <v>102</v>
      </c>
      <c r="D41" s="108">
        <v>0</v>
      </c>
      <c r="E41" s="86">
        <v>0</v>
      </c>
      <c r="F41" s="86">
        <v>0</v>
      </c>
      <c r="G41" s="86">
        <v>0</v>
      </c>
      <c r="H41" s="86">
        <v>0</v>
      </c>
      <c r="I41" s="86">
        <v>0</v>
      </c>
      <c r="J41" s="86">
        <v>0</v>
      </c>
      <c r="K41" s="86">
        <v>0</v>
      </c>
      <c r="L41" s="86">
        <v>0</v>
      </c>
    </row>
    <row r="42" spans="1:12">
      <c r="A42" s="222"/>
      <c r="B42" s="235"/>
      <c r="C42" s="55" t="s">
        <v>100</v>
      </c>
      <c r="D42" s="108">
        <v>0</v>
      </c>
      <c r="E42" s="86">
        <v>0</v>
      </c>
      <c r="F42" s="86">
        <v>0</v>
      </c>
      <c r="G42" s="86">
        <v>0</v>
      </c>
      <c r="H42" s="86">
        <v>0</v>
      </c>
      <c r="I42" s="86">
        <v>0</v>
      </c>
      <c r="J42" s="86">
        <v>0</v>
      </c>
      <c r="K42" s="86">
        <v>0</v>
      </c>
      <c r="L42" s="86">
        <v>0</v>
      </c>
    </row>
    <row r="43" spans="1:12">
      <c r="A43" s="220" t="s">
        <v>90</v>
      </c>
      <c r="B43" s="220" t="s">
        <v>230</v>
      </c>
      <c r="C43" s="47" t="s">
        <v>94</v>
      </c>
      <c r="D43" s="108">
        <v>0</v>
      </c>
      <c r="E43" s="89">
        <v>0</v>
      </c>
      <c r="F43" s="89">
        <v>0</v>
      </c>
      <c r="G43" s="89">
        <v>0</v>
      </c>
      <c r="H43" s="89">
        <v>0</v>
      </c>
      <c r="I43" s="89">
        <v>0</v>
      </c>
      <c r="J43" s="89">
        <v>0</v>
      </c>
      <c r="K43" s="89">
        <v>0</v>
      </c>
      <c r="L43" s="89">
        <v>0</v>
      </c>
    </row>
    <row r="44" spans="1:12">
      <c r="A44" s="221"/>
      <c r="B44" s="221"/>
      <c r="C44" s="48" t="s">
        <v>95</v>
      </c>
      <c r="D44" s="108">
        <v>0</v>
      </c>
      <c r="E44" s="89">
        <v>0</v>
      </c>
      <c r="F44" s="89">
        <v>0</v>
      </c>
      <c r="G44" s="89">
        <v>0</v>
      </c>
      <c r="H44" s="89">
        <v>0</v>
      </c>
      <c r="I44" s="89">
        <v>0</v>
      </c>
      <c r="J44" s="89">
        <v>0</v>
      </c>
      <c r="K44" s="89">
        <v>0</v>
      </c>
      <c r="L44" s="89">
        <v>0</v>
      </c>
    </row>
    <row r="45" spans="1:12">
      <c r="A45" s="221"/>
      <c r="B45" s="221"/>
      <c r="C45" s="49" t="s">
        <v>96</v>
      </c>
      <c r="D45" s="108">
        <v>0</v>
      </c>
      <c r="E45" s="89">
        <v>0</v>
      </c>
      <c r="F45" s="89">
        <v>0</v>
      </c>
      <c r="G45" s="89">
        <v>0</v>
      </c>
      <c r="H45" s="89">
        <v>0</v>
      </c>
      <c r="I45" s="89">
        <v>0</v>
      </c>
      <c r="J45" s="89">
        <v>0</v>
      </c>
      <c r="K45" s="89">
        <v>0</v>
      </c>
      <c r="L45" s="89">
        <v>0</v>
      </c>
    </row>
    <row r="46" spans="1:12" ht="31.2">
      <c r="A46" s="221"/>
      <c r="B46" s="221"/>
      <c r="C46" s="49" t="s">
        <v>97</v>
      </c>
      <c r="D46" s="108">
        <v>0</v>
      </c>
      <c r="E46" s="89">
        <v>0</v>
      </c>
      <c r="F46" s="89">
        <v>0</v>
      </c>
      <c r="G46" s="89">
        <v>0</v>
      </c>
      <c r="H46" s="89">
        <v>0</v>
      </c>
      <c r="I46" s="89">
        <v>0</v>
      </c>
      <c r="J46" s="89">
        <v>0</v>
      </c>
      <c r="K46" s="89">
        <v>0</v>
      </c>
      <c r="L46" s="89">
        <v>0</v>
      </c>
    </row>
    <row r="47" spans="1:12">
      <c r="A47" s="221"/>
      <c r="B47" s="221"/>
      <c r="C47" s="50" t="s">
        <v>98</v>
      </c>
      <c r="D47" s="108">
        <v>0</v>
      </c>
      <c r="E47" s="89">
        <v>0</v>
      </c>
      <c r="F47" s="89">
        <v>0</v>
      </c>
      <c r="G47" s="89">
        <v>0</v>
      </c>
      <c r="H47" s="89">
        <v>0</v>
      </c>
      <c r="I47" s="89">
        <v>0</v>
      </c>
      <c r="J47" s="89">
        <v>0</v>
      </c>
      <c r="K47" s="89">
        <v>0</v>
      </c>
      <c r="L47" s="89">
        <v>0</v>
      </c>
    </row>
    <row r="48" spans="1:12">
      <c r="A48" s="221"/>
      <c r="B48" s="221"/>
      <c r="C48" s="49" t="s">
        <v>102</v>
      </c>
      <c r="D48" s="108">
        <v>0</v>
      </c>
      <c r="E48" s="89">
        <v>0</v>
      </c>
      <c r="F48" s="89">
        <v>0</v>
      </c>
      <c r="G48" s="89">
        <v>0</v>
      </c>
      <c r="H48" s="89">
        <v>0</v>
      </c>
      <c r="I48" s="89">
        <v>0</v>
      </c>
      <c r="J48" s="89">
        <v>0</v>
      </c>
      <c r="K48" s="89">
        <v>0</v>
      </c>
      <c r="L48" s="89">
        <v>0</v>
      </c>
    </row>
    <row r="49" spans="1:12">
      <c r="A49" s="222"/>
      <c r="B49" s="222"/>
      <c r="C49" s="49" t="s">
        <v>100</v>
      </c>
      <c r="D49" s="108">
        <v>0</v>
      </c>
      <c r="E49" s="89">
        <v>0</v>
      </c>
      <c r="F49" s="89">
        <v>0</v>
      </c>
      <c r="G49" s="89">
        <v>0</v>
      </c>
      <c r="H49" s="89">
        <v>0</v>
      </c>
      <c r="I49" s="89">
        <v>0</v>
      </c>
      <c r="J49" s="89">
        <v>0</v>
      </c>
      <c r="K49" s="89">
        <v>0</v>
      </c>
      <c r="L49" s="89">
        <v>0</v>
      </c>
    </row>
    <row r="50" spans="1:12">
      <c r="A50" s="220" t="s">
        <v>72</v>
      </c>
      <c r="B50" s="220" t="s">
        <v>231</v>
      </c>
      <c r="C50" s="47" t="s">
        <v>94</v>
      </c>
      <c r="D50" s="108">
        <v>61269.3</v>
      </c>
      <c r="E50" s="87">
        <v>22853.5</v>
      </c>
      <c r="F50" s="87">
        <v>12231.3</v>
      </c>
      <c r="G50" s="87">
        <v>5334</v>
      </c>
      <c r="H50" s="87">
        <v>7250.5</v>
      </c>
      <c r="I50" s="87">
        <v>12100</v>
      </c>
      <c r="J50" s="87">
        <v>0</v>
      </c>
      <c r="K50" s="87">
        <v>0</v>
      </c>
      <c r="L50" s="87">
        <v>1500</v>
      </c>
    </row>
    <row r="51" spans="1:12">
      <c r="A51" s="221"/>
      <c r="B51" s="221"/>
      <c r="C51" s="48" t="s">
        <v>95</v>
      </c>
      <c r="D51" s="108">
        <v>0</v>
      </c>
      <c r="E51" s="87">
        <v>0</v>
      </c>
      <c r="F51" s="87">
        <v>0</v>
      </c>
      <c r="G51" s="87">
        <v>0</v>
      </c>
      <c r="H51" s="87">
        <v>0</v>
      </c>
      <c r="I51" s="87">
        <v>0</v>
      </c>
      <c r="J51" s="87">
        <v>0</v>
      </c>
      <c r="K51" s="88">
        <v>0</v>
      </c>
      <c r="L51" s="88">
        <v>0</v>
      </c>
    </row>
    <row r="52" spans="1:12">
      <c r="A52" s="221"/>
      <c r="B52" s="221"/>
      <c r="C52" s="49" t="s">
        <v>96</v>
      </c>
      <c r="D52" s="108">
        <v>34022</v>
      </c>
      <c r="E52" s="86">
        <v>20853.5</v>
      </c>
      <c r="F52" s="78">
        <v>5098.8999999999996</v>
      </c>
      <c r="G52" s="78">
        <v>3105</v>
      </c>
      <c r="H52" s="78">
        <v>4964.6000000000004</v>
      </c>
      <c r="I52" s="78">
        <v>0</v>
      </c>
      <c r="J52" s="87">
        <v>0</v>
      </c>
      <c r="K52" s="87">
        <v>0</v>
      </c>
      <c r="L52" s="87">
        <v>0</v>
      </c>
    </row>
    <row r="53" spans="1:12" ht="31.2">
      <c r="A53" s="221"/>
      <c r="B53" s="221"/>
      <c r="C53" s="49" t="s">
        <v>97</v>
      </c>
      <c r="D53" s="108">
        <v>27247.300000000003</v>
      </c>
      <c r="E53" s="87">
        <v>2000</v>
      </c>
      <c r="F53" s="87">
        <v>7132.4000000000005</v>
      </c>
      <c r="G53" s="87">
        <v>2229</v>
      </c>
      <c r="H53" s="87">
        <v>2285.9</v>
      </c>
      <c r="I53" s="87">
        <v>12100</v>
      </c>
      <c r="J53" s="87">
        <v>0</v>
      </c>
      <c r="K53" s="87">
        <v>0</v>
      </c>
      <c r="L53" s="87">
        <v>1500</v>
      </c>
    </row>
    <row r="54" spans="1:12">
      <c r="A54" s="221"/>
      <c r="B54" s="221"/>
      <c r="C54" s="50" t="s">
        <v>98</v>
      </c>
      <c r="D54" s="108">
        <v>0</v>
      </c>
      <c r="E54" s="86">
        <v>0</v>
      </c>
      <c r="F54" s="86">
        <v>0</v>
      </c>
      <c r="G54" s="86">
        <v>0</v>
      </c>
      <c r="H54" s="86">
        <v>0</v>
      </c>
      <c r="I54" s="86">
        <v>0</v>
      </c>
      <c r="J54" s="86">
        <v>0</v>
      </c>
      <c r="K54" s="86">
        <v>0</v>
      </c>
      <c r="L54" s="86">
        <v>0</v>
      </c>
    </row>
    <row r="55" spans="1:12">
      <c r="A55" s="221"/>
      <c r="B55" s="221"/>
      <c r="C55" s="49" t="s">
        <v>102</v>
      </c>
      <c r="D55" s="108">
        <v>0</v>
      </c>
      <c r="E55" s="86">
        <v>0</v>
      </c>
      <c r="F55" s="86">
        <v>0</v>
      </c>
      <c r="G55" s="86">
        <v>0</v>
      </c>
      <c r="H55" s="86">
        <v>0</v>
      </c>
      <c r="I55" s="86">
        <v>0</v>
      </c>
      <c r="J55" s="86">
        <v>0</v>
      </c>
      <c r="K55" s="86">
        <v>0</v>
      </c>
      <c r="L55" s="86">
        <v>0</v>
      </c>
    </row>
    <row r="56" spans="1:12">
      <c r="A56" s="222"/>
      <c r="B56" s="222"/>
      <c r="C56" s="49" t="s">
        <v>100</v>
      </c>
      <c r="D56" s="108">
        <v>0</v>
      </c>
      <c r="E56" s="86">
        <v>0</v>
      </c>
      <c r="F56" s="86">
        <v>0</v>
      </c>
      <c r="G56" s="86">
        <v>0</v>
      </c>
      <c r="H56" s="86">
        <v>0</v>
      </c>
      <c r="I56" s="86">
        <v>0</v>
      </c>
      <c r="J56" s="86">
        <v>0</v>
      </c>
      <c r="K56" s="86">
        <v>0</v>
      </c>
      <c r="L56" s="86">
        <v>0</v>
      </c>
    </row>
    <row r="57" spans="1:12">
      <c r="A57" s="220" t="s">
        <v>73</v>
      </c>
      <c r="B57" s="220" t="s">
        <v>232</v>
      </c>
      <c r="C57" s="47" t="s">
        <v>94</v>
      </c>
      <c r="D57" s="108">
        <v>93.9</v>
      </c>
      <c r="E57" s="87">
        <v>13</v>
      </c>
      <c r="F57" s="87">
        <v>11</v>
      </c>
      <c r="G57" s="87">
        <v>9</v>
      </c>
      <c r="H57" s="87">
        <v>7</v>
      </c>
      <c r="I57" s="87">
        <v>5.8</v>
      </c>
      <c r="J57" s="87">
        <v>4.5999999999999996</v>
      </c>
      <c r="K57" s="87">
        <v>3.5</v>
      </c>
      <c r="L57" s="87">
        <v>40</v>
      </c>
    </row>
    <row r="58" spans="1:12">
      <c r="A58" s="221"/>
      <c r="B58" s="221"/>
      <c r="C58" s="48" t="s">
        <v>95</v>
      </c>
      <c r="D58" s="108">
        <v>0</v>
      </c>
      <c r="E58" s="86">
        <v>0</v>
      </c>
      <c r="F58" s="86">
        <v>0</v>
      </c>
      <c r="G58" s="86">
        <v>0</v>
      </c>
      <c r="H58" s="86">
        <v>0</v>
      </c>
      <c r="I58" s="86">
        <v>0</v>
      </c>
      <c r="J58" s="86">
        <v>0</v>
      </c>
      <c r="K58" s="86">
        <v>0</v>
      </c>
      <c r="L58" s="86">
        <v>0</v>
      </c>
    </row>
    <row r="59" spans="1:12">
      <c r="A59" s="221"/>
      <c r="B59" s="221"/>
      <c r="C59" s="49" t="s">
        <v>96</v>
      </c>
      <c r="D59" s="108">
        <v>0</v>
      </c>
      <c r="E59" s="86">
        <v>0</v>
      </c>
      <c r="F59" s="86">
        <v>0</v>
      </c>
      <c r="G59" s="86">
        <v>0</v>
      </c>
      <c r="H59" s="86">
        <v>0</v>
      </c>
      <c r="I59" s="86">
        <v>0</v>
      </c>
      <c r="J59" s="86">
        <v>0</v>
      </c>
      <c r="K59" s="86">
        <v>0</v>
      </c>
      <c r="L59" s="86">
        <v>0</v>
      </c>
    </row>
    <row r="60" spans="1:12" ht="31.2">
      <c r="A60" s="221"/>
      <c r="B60" s="221"/>
      <c r="C60" s="49" t="s">
        <v>97</v>
      </c>
      <c r="D60" s="108">
        <v>93.9</v>
      </c>
      <c r="E60" s="87">
        <v>13</v>
      </c>
      <c r="F60" s="87">
        <v>11</v>
      </c>
      <c r="G60" s="87">
        <v>9</v>
      </c>
      <c r="H60" s="87">
        <v>7</v>
      </c>
      <c r="I60" s="87">
        <v>5.8</v>
      </c>
      <c r="J60" s="87">
        <v>4.5999999999999996</v>
      </c>
      <c r="K60" s="87">
        <v>3.5</v>
      </c>
      <c r="L60" s="87">
        <v>40</v>
      </c>
    </row>
    <row r="61" spans="1:12">
      <c r="A61" s="221"/>
      <c r="B61" s="221"/>
      <c r="C61" s="50" t="s">
        <v>98</v>
      </c>
      <c r="D61" s="108">
        <v>0</v>
      </c>
      <c r="E61" s="86">
        <v>0</v>
      </c>
      <c r="F61" s="86">
        <v>0</v>
      </c>
      <c r="G61" s="86">
        <v>0</v>
      </c>
      <c r="H61" s="86">
        <v>0</v>
      </c>
      <c r="I61" s="86">
        <v>0</v>
      </c>
      <c r="J61" s="86">
        <v>0</v>
      </c>
      <c r="K61" s="86">
        <v>0</v>
      </c>
      <c r="L61" s="86">
        <v>0</v>
      </c>
    </row>
    <row r="62" spans="1:12">
      <c r="A62" s="221"/>
      <c r="B62" s="221"/>
      <c r="C62" s="49" t="s">
        <v>102</v>
      </c>
      <c r="D62" s="108">
        <v>0</v>
      </c>
      <c r="E62" s="86">
        <v>0</v>
      </c>
      <c r="F62" s="86">
        <v>0</v>
      </c>
      <c r="G62" s="86">
        <v>0</v>
      </c>
      <c r="H62" s="86">
        <v>0</v>
      </c>
      <c r="I62" s="86">
        <v>0</v>
      </c>
      <c r="J62" s="86">
        <v>0</v>
      </c>
      <c r="K62" s="86">
        <v>0</v>
      </c>
      <c r="L62" s="86">
        <v>0</v>
      </c>
    </row>
    <row r="63" spans="1:12">
      <c r="A63" s="222"/>
      <c r="B63" s="222"/>
      <c r="C63" s="49" t="s">
        <v>100</v>
      </c>
      <c r="D63" s="108">
        <v>0</v>
      </c>
      <c r="E63" s="86">
        <v>0</v>
      </c>
      <c r="F63" s="86">
        <v>0</v>
      </c>
      <c r="G63" s="86">
        <v>0</v>
      </c>
      <c r="H63" s="86">
        <v>0</v>
      </c>
      <c r="I63" s="86">
        <v>0</v>
      </c>
      <c r="J63" s="86">
        <v>0</v>
      </c>
      <c r="K63" s="86">
        <v>0</v>
      </c>
      <c r="L63" s="86">
        <v>0</v>
      </c>
    </row>
    <row r="64" spans="1:12" ht="46.8">
      <c r="A64" s="58" t="s">
        <v>74</v>
      </c>
      <c r="B64" s="58" t="s">
        <v>53</v>
      </c>
      <c r="C64" s="54" t="s">
        <v>68</v>
      </c>
      <c r="D64" s="108">
        <v>0</v>
      </c>
      <c r="E64" s="87">
        <v>0</v>
      </c>
      <c r="F64" s="87">
        <v>0</v>
      </c>
      <c r="G64" s="87">
        <v>0</v>
      </c>
      <c r="H64" s="87">
        <v>0</v>
      </c>
      <c r="I64" s="87">
        <v>0</v>
      </c>
      <c r="J64" s="87">
        <v>0</v>
      </c>
      <c r="K64" s="87">
        <v>0</v>
      </c>
      <c r="L64" s="87">
        <v>0</v>
      </c>
    </row>
    <row r="65" spans="1:12" ht="78">
      <c r="A65" s="39" t="s">
        <v>75</v>
      </c>
      <c r="B65" s="39" t="s">
        <v>233</v>
      </c>
      <c r="C65" s="54" t="s">
        <v>68</v>
      </c>
      <c r="D65" s="108">
        <v>0</v>
      </c>
      <c r="E65" s="87">
        <v>0</v>
      </c>
      <c r="F65" s="87">
        <v>0</v>
      </c>
      <c r="G65" s="87">
        <v>0</v>
      </c>
      <c r="H65" s="87">
        <v>0</v>
      </c>
      <c r="I65" s="87">
        <v>0</v>
      </c>
      <c r="J65" s="87">
        <v>0</v>
      </c>
      <c r="K65" s="87">
        <v>0</v>
      </c>
      <c r="L65" s="87">
        <v>0</v>
      </c>
    </row>
    <row r="66" spans="1:12">
      <c r="A66" s="220" t="s">
        <v>76</v>
      </c>
      <c r="B66" s="220" t="s">
        <v>234</v>
      </c>
      <c r="C66" s="47" t="s">
        <v>94</v>
      </c>
      <c r="D66" s="108">
        <v>613162.19999999995</v>
      </c>
      <c r="E66" s="86">
        <v>96691</v>
      </c>
      <c r="F66" s="86">
        <v>84483.9</v>
      </c>
      <c r="G66" s="86">
        <v>123155.29999999999</v>
      </c>
      <c r="H66" s="86">
        <v>128998</v>
      </c>
      <c r="I66" s="86">
        <v>108669</v>
      </c>
      <c r="J66" s="86">
        <v>29888</v>
      </c>
      <c r="K66" s="86">
        <v>31767</v>
      </c>
      <c r="L66" s="86">
        <v>9510</v>
      </c>
    </row>
    <row r="67" spans="1:12">
      <c r="A67" s="221"/>
      <c r="B67" s="221"/>
      <c r="C67" s="48" t="s">
        <v>95</v>
      </c>
      <c r="D67" s="108">
        <v>0</v>
      </c>
      <c r="E67" s="88">
        <v>0</v>
      </c>
      <c r="F67" s="88">
        <v>0</v>
      </c>
      <c r="G67" s="88">
        <v>0</v>
      </c>
      <c r="H67" s="88">
        <v>0</v>
      </c>
      <c r="I67" s="88">
        <v>0</v>
      </c>
      <c r="J67" s="88">
        <v>0</v>
      </c>
      <c r="K67" s="88">
        <v>0</v>
      </c>
      <c r="L67" s="88">
        <v>0</v>
      </c>
    </row>
    <row r="68" spans="1:12">
      <c r="A68" s="221"/>
      <c r="B68" s="221"/>
      <c r="C68" s="49" t="s">
        <v>96</v>
      </c>
      <c r="D68" s="108">
        <v>322626</v>
      </c>
      <c r="E68" s="88">
        <v>85731</v>
      </c>
      <c r="F68" s="88">
        <v>65479</v>
      </c>
      <c r="G68" s="88">
        <v>64225</v>
      </c>
      <c r="H68" s="88">
        <v>40828</v>
      </c>
      <c r="I68" s="88">
        <v>46544</v>
      </c>
      <c r="J68" s="88">
        <v>9752</v>
      </c>
      <c r="K68" s="88">
        <v>10067</v>
      </c>
      <c r="L68" s="88">
        <v>0</v>
      </c>
    </row>
    <row r="69" spans="1:12" ht="31.2">
      <c r="A69" s="221"/>
      <c r="B69" s="221"/>
      <c r="C69" s="49" t="s">
        <v>97</v>
      </c>
      <c r="D69" s="108">
        <v>290536.2</v>
      </c>
      <c r="E69" s="88">
        <v>10960</v>
      </c>
      <c r="F69" s="88">
        <v>19004.900000000001</v>
      </c>
      <c r="G69" s="88">
        <v>58930.299999999996</v>
      </c>
      <c r="H69" s="88">
        <v>88170</v>
      </c>
      <c r="I69" s="88">
        <v>62125</v>
      </c>
      <c r="J69" s="88">
        <v>20136</v>
      </c>
      <c r="K69" s="88">
        <v>21700</v>
      </c>
      <c r="L69" s="88">
        <v>9510</v>
      </c>
    </row>
    <row r="70" spans="1:12">
      <c r="A70" s="221"/>
      <c r="B70" s="221"/>
      <c r="C70" s="50" t="s">
        <v>98</v>
      </c>
      <c r="D70" s="108">
        <v>0</v>
      </c>
      <c r="E70" s="87">
        <v>0</v>
      </c>
      <c r="F70" s="87">
        <v>0</v>
      </c>
      <c r="G70" s="87">
        <v>0</v>
      </c>
      <c r="H70" s="87">
        <v>0</v>
      </c>
      <c r="I70" s="87">
        <v>0</v>
      </c>
      <c r="J70" s="87">
        <v>0</v>
      </c>
      <c r="K70" s="88">
        <v>0</v>
      </c>
      <c r="L70" s="88">
        <v>0</v>
      </c>
    </row>
    <row r="71" spans="1:12">
      <c r="A71" s="221"/>
      <c r="B71" s="221"/>
      <c r="C71" s="49" t="s">
        <v>102</v>
      </c>
      <c r="D71" s="108">
        <v>0</v>
      </c>
      <c r="E71" s="87">
        <v>0</v>
      </c>
      <c r="F71" s="87">
        <v>0</v>
      </c>
      <c r="G71" s="87">
        <v>0</v>
      </c>
      <c r="H71" s="87">
        <v>0</v>
      </c>
      <c r="I71" s="87">
        <v>0</v>
      </c>
      <c r="J71" s="87">
        <v>0</v>
      </c>
      <c r="K71" s="88">
        <v>0</v>
      </c>
      <c r="L71" s="88">
        <v>0</v>
      </c>
    </row>
    <row r="72" spans="1:12">
      <c r="A72" s="222"/>
      <c r="B72" s="222"/>
      <c r="C72" s="49" t="s">
        <v>100</v>
      </c>
      <c r="D72" s="108">
        <v>0</v>
      </c>
      <c r="E72" s="87">
        <v>0</v>
      </c>
      <c r="F72" s="87">
        <v>0</v>
      </c>
      <c r="G72" s="87">
        <v>0</v>
      </c>
      <c r="H72" s="87">
        <v>0</v>
      </c>
      <c r="I72" s="87">
        <v>0</v>
      </c>
      <c r="J72" s="87">
        <v>0</v>
      </c>
      <c r="K72" s="88">
        <v>0</v>
      </c>
      <c r="L72" s="88">
        <v>0</v>
      </c>
    </row>
    <row r="73" spans="1:12">
      <c r="A73" s="52" t="s">
        <v>101</v>
      </c>
      <c r="B73" s="59"/>
      <c r="C73" s="49"/>
      <c r="D73" s="108"/>
      <c r="E73" s="87"/>
      <c r="F73" s="87"/>
      <c r="G73" s="87"/>
      <c r="H73" s="87"/>
      <c r="I73" s="87"/>
      <c r="J73" s="87"/>
      <c r="K73" s="88"/>
      <c r="L73" s="88"/>
    </row>
    <row r="74" spans="1:12">
      <c r="A74" s="220" t="s">
        <v>78</v>
      </c>
      <c r="B74" s="220" t="s">
        <v>237</v>
      </c>
      <c r="C74" s="47" t="s">
        <v>94</v>
      </c>
      <c r="D74" s="108">
        <v>0</v>
      </c>
      <c r="E74" s="87">
        <v>0</v>
      </c>
      <c r="F74" s="87">
        <v>0</v>
      </c>
      <c r="G74" s="87">
        <v>0</v>
      </c>
      <c r="H74" s="87">
        <v>0</v>
      </c>
      <c r="I74" s="87">
        <v>0</v>
      </c>
      <c r="J74" s="87">
        <v>0</v>
      </c>
      <c r="K74" s="87">
        <v>0</v>
      </c>
      <c r="L74" s="87">
        <v>0</v>
      </c>
    </row>
    <row r="75" spans="1:12">
      <c r="A75" s="221"/>
      <c r="B75" s="221"/>
      <c r="C75" s="48" t="s">
        <v>95</v>
      </c>
      <c r="D75" s="108">
        <v>0</v>
      </c>
      <c r="E75" s="87">
        <v>0</v>
      </c>
      <c r="F75" s="87">
        <v>0</v>
      </c>
      <c r="G75" s="87">
        <v>0</v>
      </c>
      <c r="H75" s="87">
        <v>0</v>
      </c>
      <c r="I75" s="87">
        <v>0</v>
      </c>
      <c r="J75" s="87">
        <v>0</v>
      </c>
      <c r="K75" s="87">
        <v>0</v>
      </c>
      <c r="L75" s="87">
        <v>0</v>
      </c>
    </row>
    <row r="76" spans="1:12">
      <c r="A76" s="221"/>
      <c r="B76" s="221"/>
      <c r="C76" s="49" t="s">
        <v>96</v>
      </c>
      <c r="D76" s="108">
        <v>0</v>
      </c>
      <c r="E76" s="87">
        <v>0</v>
      </c>
      <c r="F76" s="87">
        <v>0</v>
      </c>
      <c r="G76" s="87">
        <v>0</v>
      </c>
      <c r="H76" s="87">
        <v>0</v>
      </c>
      <c r="I76" s="87">
        <v>0</v>
      </c>
      <c r="J76" s="87">
        <v>0</v>
      </c>
      <c r="K76" s="87">
        <v>0</v>
      </c>
      <c r="L76" s="87">
        <v>0</v>
      </c>
    </row>
    <row r="77" spans="1:12" ht="31.2">
      <c r="A77" s="221"/>
      <c r="B77" s="221"/>
      <c r="C77" s="49" t="s">
        <v>97</v>
      </c>
      <c r="D77" s="108">
        <v>0</v>
      </c>
      <c r="E77" s="87">
        <v>0</v>
      </c>
      <c r="F77" s="87">
        <v>0</v>
      </c>
      <c r="G77" s="87">
        <v>0</v>
      </c>
      <c r="H77" s="87">
        <v>0</v>
      </c>
      <c r="I77" s="87">
        <v>0</v>
      </c>
      <c r="J77" s="87">
        <v>0</v>
      </c>
      <c r="K77" s="87">
        <v>0</v>
      </c>
      <c r="L77" s="87">
        <v>0</v>
      </c>
    </row>
    <row r="78" spans="1:12">
      <c r="A78" s="221"/>
      <c r="B78" s="221"/>
      <c r="C78" s="50" t="s">
        <v>98</v>
      </c>
      <c r="D78" s="108">
        <v>0</v>
      </c>
      <c r="E78" s="87">
        <v>0</v>
      </c>
      <c r="F78" s="87">
        <v>0</v>
      </c>
      <c r="G78" s="87">
        <v>0</v>
      </c>
      <c r="H78" s="87">
        <v>0</v>
      </c>
      <c r="I78" s="87">
        <v>0</v>
      </c>
      <c r="J78" s="87">
        <v>0</v>
      </c>
      <c r="K78" s="87">
        <v>0</v>
      </c>
      <c r="L78" s="87">
        <v>0</v>
      </c>
    </row>
    <row r="79" spans="1:12">
      <c r="A79" s="221"/>
      <c r="B79" s="221"/>
      <c r="C79" s="49" t="s">
        <v>102</v>
      </c>
      <c r="D79" s="108">
        <v>0</v>
      </c>
      <c r="E79" s="87">
        <v>0</v>
      </c>
      <c r="F79" s="87">
        <v>0</v>
      </c>
      <c r="G79" s="87">
        <v>0</v>
      </c>
      <c r="H79" s="87">
        <v>0</v>
      </c>
      <c r="I79" s="87">
        <v>0</v>
      </c>
      <c r="J79" s="87">
        <v>0</v>
      </c>
      <c r="K79" s="87">
        <v>0</v>
      </c>
      <c r="L79" s="87">
        <v>0</v>
      </c>
    </row>
    <row r="80" spans="1:12">
      <c r="A80" s="222"/>
      <c r="B80" s="222"/>
      <c r="C80" s="49" t="s">
        <v>100</v>
      </c>
      <c r="D80" s="108">
        <v>0</v>
      </c>
      <c r="E80" s="87">
        <v>0</v>
      </c>
      <c r="F80" s="87">
        <v>0</v>
      </c>
      <c r="G80" s="87">
        <v>0</v>
      </c>
      <c r="H80" s="87">
        <v>0</v>
      </c>
      <c r="I80" s="87">
        <v>0</v>
      </c>
      <c r="J80" s="87">
        <v>0</v>
      </c>
      <c r="K80" s="87">
        <v>0</v>
      </c>
      <c r="L80" s="87">
        <v>0</v>
      </c>
    </row>
    <row r="81" spans="1:12">
      <c r="A81" s="220" t="s">
        <v>79</v>
      </c>
      <c r="B81" s="220" t="s">
        <v>55</v>
      </c>
      <c r="C81" s="47" t="s">
        <v>94</v>
      </c>
      <c r="D81" s="108">
        <v>191543.7</v>
      </c>
      <c r="E81" s="86">
        <v>19022</v>
      </c>
      <c r="F81" s="86">
        <v>21241.7</v>
      </c>
      <c r="G81" s="86">
        <v>23445</v>
      </c>
      <c r="H81" s="86">
        <v>26638</v>
      </c>
      <c r="I81" s="86">
        <v>30032</v>
      </c>
      <c r="J81" s="86">
        <v>29888</v>
      </c>
      <c r="K81" s="86">
        <v>31767</v>
      </c>
      <c r="L81" s="86">
        <v>9510</v>
      </c>
    </row>
    <row r="82" spans="1:12">
      <c r="A82" s="221"/>
      <c r="B82" s="221"/>
      <c r="C82" s="48" t="s">
        <v>95</v>
      </c>
      <c r="D82" s="108">
        <v>0</v>
      </c>
      <c r="E82" s="86">
        <v>0</v>
      </c>
      <c r="F82" s="86">
        <v>0</v>
      </c>
      <c r="G82" s="86">
        <v>0</v>
      </c>
      <c r="H82" s="86">
        <v>0</v>
      </c>
      <c r="I82" s="86">
        <v>0</v>
      </c>
      <c r="J82" s="86">
        <v>0</v>
      </c>
      <c r="K82" s="86">
        <v>0</v>
      </c>
      <c r="L82" s="86">
        <v>0</v>
      </c>
    </row>
    <row r="83" spans="1:12">
      <c r="A83" s="221"/>
      <c r="B83" s="221"/>
      <c r="C83" s="49" t="s">
        <v>96</v>
      </c>
      <c r="D83" s="108">
        <v>71423</v>
      </c>
      <c r="E83" s="86">
        <v>9460</v>
      </c>
      <c r="F83" s="86">
        <v>9839</v>
      </c>
      <c r="G83" s="86">
        <v>10435</v>
      </c>
      <c r="H83" s="86">
        <v>10738</v>
      </c>
      <c r="I83" s="86">
        <v>11132</v>
      </c>
      <c r="J83" s="86">
        <v>9752</v>
      </c>
      <c r="K83" s="86">
        <v>10067</v>
      </c>
      <c r="L83" s="86">
        <v>0</v>
      </c>
    </row>
    <row r="84" spans="1:12" ht="31.2">
      <c r="A84" s="221"/>
      <c r="B84" s="221"/>
      <c r="C84" s="49" t="s">
        <v>97</v>
      </c>
      <c r="D84" s="108">
        <v>120120.7</v>
      </c>
      <c r="E84" s="87">
        <v>9562</v>
      </c>
      <c r="F84" s="87">
        <v>11402.7</v>
      </c>
      <c r="G84" s="87">
        <v>13010</v>
      </c>
      <c r="H84" s="87">
        <v>15900</v>
      </c>
      <c r="I84" s="87">
        <v>18900</v>
      </c>
      <c r="J84" s="87">
        <v>20136</v>
      </c>
      <c r="K84" s="87">
        <v>21700</v>
      </c>
      <c r="L84" s="87">
        <v>9510</v>
      </c>
    </row>
    <row r="85" spans="1:12">
      <c r="A85" s="221"/>
      <c r="B85" s="221"/>
      <c r="C85" s="50" t="s">
        <v>98</v>
      </c>
      <c r="D85" s="108">
        <v>0</v>
      </c>
      <c r="E85" s="86">
        <v>0</v>
      </c>
      <c r="F85" s="86">
        <v>0</v>
      </c>
      <c r="G85" s="86">
        <v>0</v>
      </c>
      <c r="H85" s="86">
        <v>0</v>
      </c>
      <c r="I85" s="86">
        <v>0</v>
      </c>
      <c r="J85" s="86">
        <v>0</v>
      </c>
      <c r="K85" s="86">
        <v>0</v>
      </c>
      <c r="L85" s="86">
        <v>0</v>
      </c>
    </row>
    <row r="86" spans="1:12">
      <c r="A86" s="221"/>
      <c r="B86" s="221"/>
      <c r="C86" s="49" t="s">
        <v>102</v>
      </c>
      <c r="D86" s="108">
        <v>0</v>
      </c>
      <c r="E86" s="87">
        <v>0</v>
      </c>
      <c r="F86" s="87">
        <v>0</v>
      </c>
      <c r="G86" s="87">
        <v>0</v>
      </c>
      <c r="H86" s="87">
        <v>0</v>
      </c>
      <c r="I86" s="87">
        <v>0</v>
      </c>
      <c r="J86" s="87">
        <v>0</v>
      </c>
      <c r="K86" s="87">
        <v>0</v>
      </c>
      <c r="L86" s="87">
        <v>0</v>
      </c>
    </row>
    <row r="87" spans="1:12">
      <c r="A87" s="222"/>
      <c r="B87" s="222"/>
      <c r="C87" s="49" t="s">
        <v>100</v>
      </c>
      <c r="D87" s="108">
        <v>0</v>
      </c>
      <c r="E87" s="87">
        <v>0</v>
      </c>
      <c r="F87" s="87">
        <v>0</v>
      </c>
      <c r="G87" s="87">
        <v>0</v>
      </c>
      <c r="H87" s="87">
        <v>0</v>
      </c>
      <c r="I87" s="87">
        <v>0</v>
      </c>
      <c r="J87" s="87">
        <v>0</v>
      </c>
      <c r="K87" s="87">
        <v>0</v>
      </c>
      <c r="L87" s="87">
        <v>0</v>
      </c>
    </row>
    <row r="88" spans="1:12">
      <c r="A88" s="220" t="s">
        <v>80</v>
      </c>
      <c r="B88" s="220" t="s">
        <v>57</v>
      </c>
      <c r="C88" s="47" t="s">
        <v>94</v>
      </c>
      <c r="D88" s="108">
        <v>391531.1</v>
      </c>
      <c r="E88" s="86">
        <v>61343.9</v>
      </c>
      <c r="F88" s="86">
        <v>58942.2</v>
      </c>
      <c r="G88" s="86">
        <v>91638</v>
      </c>
      <c r="H88" s="86">
        <v>100970</v>
      </c>
      <c r="I88" s="86">
        <v>78637</v>
      </c>
      <c r="J88" s="86">
        <v>0</v>
      </c>
      <c r="K88" s="86">
        <v>0</v>
      </c>
      <c r="L88" s="86">
        <v>0</v>
      </c>
    </row>
    <row r="89" spans="1:12">
      <c r="A89" s="221"/>
      <c r="B89" s="221"/>
      <c r="C89" s="48" t="s">
        <v>95</v>
      </c>
      <c r="D89" s="108">
        <v>0</v>
      </c>
      <c r="E89" s="87">
        <v>0</v>
      </c>
      <c r="F89" s="87">
        <v>0</v>
      </c>
      <c r="G89" s="87">
        <v>0</v>
      </c>
      <c r="H89" s="87">
        <v>0</v>
      </c>
      <c r="I89" s="87">
        <v>0</v>
      </c>
      <c r="J89" s="87">
        <v>0</v>
      </c>
      <c r="K89" s="87">
        <v>0</v>
      </c>
      <c r="L89" s="87">
        <v>0</v>
      </c>
    </row>
    <row r="90" spans="1:12">
      <c r="A90" s="221"/>
      <c r="B90" s="221"/>
      <c r="C90" s="49" t="s">
        <v>96</v>
      </c>
      <c r="D90" s="108">
        <v>225629.2</v>
      </c>
      <c r="E90" s="78">
        <v>59945.9</v>
      </c>
      <c r="F90" s="78">
        <v>51340</v>
      </c>
      <c r="G90" s="78">
        <v>48991.3</v>
      </c>
      <c r="H90" s="78">
        <v>29940</v>
      </c>
      <c r="I90" s="78">
        <v>35412</v>
      </c>
      <c r="J90" s="78">
        <v>0</v>
      </c>
      <c r="K90" s="87">
        <v>0</v>
      </c>
      <c r="L90" s="87">
        <v>0</v>
      </c>
    </row>
    <row r="91" spans="1:12" ht="31.2">
      <c r="A91" s="221"/>
      <c r="B91" s="221"/>
      <c r="C91" s="49" t="s">
        <v>97</v>
      </c>
      <c r="D91" s="108">
        <v>165901.9</v>
      </c>
      <c r="E91" s="87">
        <v>1398</v>
      </c>
      <c r="F91" s="87">
        <v>7602.2</v>
      </c>
      <c r="G91" s="87">
        <v>42646.7</v>
      </c>
      <c r="H91" s="87">
        <v>71030</v>
      </c>
      <c r="I91" s="87">
        <v>43225</v>
      </c>
      <c r="J91" s="87">
        <v>0</v>
      </c>
      <c r="K91" s="87">
        <v>0</v>
      </c>
      <c r="L91" s="87">
        <v>0</v>
      </c>
    </row>
    <row r="92" spans="1:12">
      <c r="A92" s="221"/>
      <c r="B92" s="221"/>
      <c r="C92" s="50" t="s">
        <v>98</v>
      </c>
      <c r="D92" s="108">
        <v>0</v>
      </c>
      <c r="E92" s="86">
        <v>0</v>
      </c>
      <c r="F92" s="86">
        <v>0</v>
      </c>
      <c r="G92" s="86">
        <v>0</v>
      </c>
      <c r="H92" s="86">
        <v>0</v>
      </c>
      <c r="I92" s="86">
        <v>0</v>
      </c>
      <c r="J92" s="86">
        <v>0</v>
      </c>
      <c r="K92" s="86">
        <v>0</v>
      </c>
      <c r="L92" s="86">
        <v>0</v>
      </c>
    </row>
    <row r="93" spans="1:12">
      <c r="A93" s="221"/>
      <c r="B93" s="221"/>
      <c r="C93" s="49" t="s">
        <v>102</v>
      </c>
      <c r="D93" s="108">
        <v>0</v>
      </c>
      <c r="E93" s="87">
        <v>0</v>
      </c>
      <c r="F93" s="87">
        <v>0</v>
      </c>
      <c r="G93" s="87">
        <v>0</v>
      </c>
      <c r="H93" s="87">
        <v>0</v>
      </c>
      <c r="I93" s="87">
        <v>0</v>
      </c>
      <c r="J93" s="87">
        <v>0</v>
      </c>
      <c r="K93" s="87">
        <v>0</v>
      </c>
      <c r="L93" s="87">
        <v>0</v>
      </c>
    </row>
    <row r="94" spans="1:12">
      <c r="A94" s="222"/>
      <c r="B94" s="222"/>
      <c r="C94" s="49" t="s">
        <v>100</v>
      </c>
      <c r="D94" s="108">
        <v>0</v>
      </c>
      <c r="E94" s="87">
        <v>0</v>
      </c>
      <c r="F94" s="87">
        <v>0</v>
      </c>
      <c r="G94" s="87">
        <v>0</v>
      </c>
      <c r="H94" s="87">
        <v>0</v>
      </c>
      <c r="I94" s="87">
        <v>0</v>
      </c>
      <c r="J94" s="87">
        <v>0</v>
      </c>
      <c r="K94" s="87">
        <v>0</v>
      </c>
      <c r="L94" s="87">
        <v>0</v>
      </c>
    </row>
    <row r="95" spans="1:12">
      <c r="A95" s="220" t="s">
        <v>81</v>
      </c>
      <c r="B95" s="220" t="s">
        <v>59</v>
      </c>
      <c r="C95" s="47" t="s">
        <v>94</v>
      </c>
      <c r="D95" s="108">
        <v>30087.399999999998</v>
      </c>
      <c r="E95" s="86">
        <v>16325.1</v>
      </c>
      <c r="F95" s="86">
        <v>4300</v>
      </c>
      <c r="G95" s="86">
        <v>8072.2999999999993</v>
      </c>
      <c r="H95" s="86">
        <v>1390</v>
      </c>
      <c r="I95" s="86">
        <v>0</v>
      </c>
      <c r="J95" s="86">
        <v>0</v>
      </c>
      <c r="K95" s="86">
        <v>0</v>
      </c>
      <c r="L95" s="86">
        <v>0</v>
      </c>
    </row>
    <row r="96" spans="1:12">
      <c r="A96" s="221"/>
      <c r="B96" s="221"/>
      <c r="C96" s="48" t="s">
        <v>95</v>
      </c>
      <c r="D96" s="108">
        <v>0</v>
      </c>
      <c r="E96" s="87">
        <v>0</v>
      </c>
      <c r="F96" s="87">
        <v>0</v>
      </c>
      <c r="G96" s="87">
        <v>0</v>
      </c>
      <c r="H96" s="87">
        <v>0</v>
      </c>
      <c r="I96" s="87">
        <v>0</v>
      </c>
      <c r="J96" s="87">
        <v>0</v>
      </c>
      <c r="K96" s="87">
        <v>0</v>
      </c>
      <c r="L96" s="87">
        <v>0</v>
      </c>
    </row>
    <row r="97" spans="1:12">
      <c r="A97" s="221"/>
      <c r="B97" s="221"/>
      <c r="C97" s="49" t="s">
        <v>96</v>
      </c>
      <c r="D97" s="108">
        <v>25573.8</v>
      </c>
      <c r="E97" s="78">
        <v>16325.1</v>
      </c>
      <c r="F97" s="78">
        <v>4300</v>
      </c>
      <c r="G97" s="78">
        <v>4798.7</v>
      </c>
      <c r="H97" s="78">
        <v>150</v>
      </c>
      <c r="I97" s="78">
        <v>0</v>
      </c>
      <c r="J97" s="78">
        <v>0</v>
      </c>
      <c r="K97" s="78">
        <v>0</v>
      </c>
      <c r="L97" s="78">
        <v>0</v>
      </c>
    </row>
    <row r="98" spans="1:12" ht="31.2">
      <c r="A98" s="221"/>
      <c r="B98" s="221"/>
      <c r="C98" s="49" t="s">
        <v>97</v>
      </c>
      <c r="D98" s="108">
        <v>4513.6000000000004</v>
      </c>
      <c r="E98" s="87">
        <v>0</v>
      </c>
      <c r="F98" s="87">
        <v>0</v>
      </c>
      <c r="G98" s="87">
        <v>3273.6</v>
      </c>
      <c r="H98" s="87">
        <v>1240</v>
      </c>
      <c r="I98" s="87">
        <v>0</v>
      </c>
      <c r="J98" s="87">
        <v>0</v>
      </c>
      <c r="K98" s="87">
        <v>0</v>
      </c>
      <c r="L98" s="87">
        <v>0</v>
      </c>
    </row>
    <row r="99" spans="1:12">
      <c r="A99" s="221"/>
      <c r="B99" s="221"/>
      <c r="C99" s="50" t="s">
        <v>98</v>
      </c>
      <c r="D99" s="108">
        <v>0</v>
      </c>
      <c r="E99" s="86">
        <v>0</v>
      </c>
      <c r="F99" s="86">
        <v>0</v>
      </c>
      <c r="G99" s="86">
        <v>0</v>
      </c>
      <c r="H99" s="86">
        <v>0</v>
      </c>
      <c r="I99" s="86">
        <v>0</v>
      </c>
      <c r="J99" s="86">
        <v>0</v>
      </c>
      <c r="K99" s="86">
        <v>0</v>
      </c>
      <c r="L99" s="86">
        <v>0</v>
      </c>
    </row>
    <row r="100" spans="1:12">
      <c r="A100" s="221"/>
      <c r="B100" s="221"/>
      <c r="C100" s="49" t="s">
        <v>102</v>
      </c>
      <c r="D100" s="108">
        <v>0</v>
      </c>
      <c r="E100" s="87">
        <v>0</v>
      </c>
      <c r="F100" s="87">
        <v>0</v>
      </c>
      <c r="G100" s="87">
        <v>0</v>
      </c>
      <c r="H100" s="87">
        <v>0</v>
      </c>
      <c r="I100" s="87">
        <v>0</v>
      </c>
      <c r="J100" s="87">
        <v>0</v>
      </c>
      <c r="K100" s="87">
        <v>0</v>
      </c>
      <c r="L100" s="87">
        <v>0</v>
      </c>
    </row>
    <row r="101" spans="1:12">
      <c r="A101" s="222"/>
      <c r="B101" s="222"/>
      <c r="C101" s="49" t="s">
        <v>100</v>
      </c>
      <c r="D101" s="108">
        <v>0</v>
      </c>
      <c r="E101" s="87">
        <v>0</v>
      </c>
      <c r="F101" s="87">
        <v>0</v>
      </c>
      <c r="G101" s="87">
        <v>0</v>
      </c>
      <c r="H101" s="87">
        <v>0</v>
      </c>
      <c r="I101" s="87">
        <v>0</v>
      </c>
      <c r="J101" s="87">
        <v>0</v>
      </c>
      <c r="K101" s="87">
        <v>0</v>
      </c>
      <c r="L101" s="87">
        <v>0</v>
      </c>
    </row>
    <row r="102" spans="1:12">
      <c r="A102" s="220" t="s">
        <v>83</v>
      </c>
      <c r="B102" s="220" t="s">
        <v>61</v>
      </c>
      <c r="C102" s="47" t="s">
        <v>94</v>
      </c>
      <c r="D102" s="108">
        <v>0</v>
      </c>
      <c r="E102" s="88">
        <v>0</v>
      </c>
      <c r="F102" s="88">
        <v>0</v>
      </c>
      <c r="G102" s="88">
        <v>0</v>
      </c>
      <c r="H102" s="88">
        <v>0</v>
      </c>
      <c r="I102" s="88">
        <v>0</v>
      </c>
      <c r="J102" s="88">
        <v>0</v>
      </c>
      <c r="K102" s="88">
        <v>0</v>
      </c>
      <c r="L102" s="88">
        <v>0</v>
      </c>
    </row>
    <row r="103" spans="1:12">
      <c r="A103" s="221"/>
      <c r="B103" s="221"/>
      <c r="C103" s="48" t="s">
        <v>95</v>
      </c>
      <c r="D103" s="108">
        <v>0</v>
      </c>
      <c r="E103" s="88">
        <v>0</v>
      </c>
      <c r="F103" s="88">
        <v>0</v>
      </c>
      <c r="G103" s="88">
        <v>0</v>
      </c>
      <c r="H103" s="88">
        <v>0</v>
      </c>
      <c r="I103" s="88">
        <v>0</v>
      </c>
      <c r="J103" s="88">
        <v>0</v>
      </c>
      <c r="K103" s="88">
        <v>0</v>
      </c>
      <c r="L103" s="88">
        <v>0</v>
      </c>
    </row>
    <row r="104" spans="1:12">
      <c r="A104" s="221"/>
      <c r="B104" s="221"/>
      <c r="C104" s="49" t="s">
        <v>96</v>
      </c>
      <c r="D104" s="108">
        <v>0</v>
      </c>
      <c r="E104" s="88">
        <v>0</v>
      </c>
      <c r="F104" s="88">
        <v>0</v>
      </c>
      <c r="G104" s="88">
        <v>0</v>
      </c>
      <c r="H104" s="88">
        <v>0</v>
      </c>
      <c r="I104" s="88">
        <v>0</v>
      </c>
      <c r="J104" s="88">
        <v>0</v>
      </c>
      <c r="K104" s="88">
        <v>0</v>
      </c>
      <c r="L104" s="88">
        <v>0</v>
      </c>
    </row>
    <row r="105" spans="1:12" ht="31.2">
      <c r="A105" s="221"/>
      <c r="B105" s="221"/>
      <c r="C105" s="49" t="s">
        <v>97</v>
      </c>
      <c r="D105" s="108">
        <v>0</v>
      </c>
      <c r="E105" s="88">
        <v>0</v>
      </c>
      <c r="F105" s="88">
        <v>0</v>
      </c>
      <c r="G105" s="88">
        <v>0</v>
      </c>
      <c r="H105" s="88">
        <v>0</v>
      </c>
      <c r="I105" s="88">
        <v>0</v>
      </c>
      <c r="J105" s="88">
        <v>0</v>
      </c>
      <c r="K105" s="88">
        <v>0</v>
      </c>
      <c r="L105" s="88">
        <v>0</v>
      </c>
    </row>
    <row r="106" spans="1:12">
      <c r="A106" s="221"/>
      <c r="B106" s="221"/>
      <c r="C106" s="50" t="s">
        <v>98</v>
      </c>
      <c r="D106" s="108">
        <v>0</v>
      </c>
      <c r="E106" s="87">
        <v>0</v>
      </c>
      <c r="F106" s="87">
        <v>0</v>
      </c>
      <c r="G106" s="87">
        <v>0</v>
      </c>
      <c r="H106" s="87">
        <v>0</v>
      </c>
      <c r="I106" s="87">
        <v>0</v>
      </c>
      <c r="J106" s="87">
        <v>0</v>
      </c>
      <c r="K106" s="87">
        <v>0</v>
      </c>
      <c r="L106" s="87">
        <v>0</v>
      </c>
    </row>
    <row r="107" spans="1:12">
      <c r="A107" s="221"/>
      <c r="B107" s="221"/>
      <c r="C107" s="49" t="s">
        <v>102</v>
      </c>
      <c r="D107" s="108">
        <v>0</v>
      </c>
      <c r="E107" s="88">
        <v>0</v>
      </c>
      <c r="F107" s="88">
        <v>0</v>
      </c>
      <c r="G107" s="88">
        <v>0</v>
      </c>
      <c r="H107" s="88">
        <v>0</v>
      </c>
      <c r="I107" s="88">
        <v>0</v>
      </c>
      <c r="J107" s="88">
        <v>0</v>
      </c>
      <c r="K107" s="88">
        <v>0</v>
      </c>
      <c r="L107" s="88">
        <v>0</v>
      </c>
    </row>
    <row r="108" spans="1:12">
      <c r="A108" s="221"/>
      <c r="B108" s="221"/>
      <c r="C108" s="49" t="s">
        <v>100</v>
      </c>
      <c r="D108" s="108">
        <v>0</v>
      </c>
      <c r="E108" s="88">
        <v>0</v>
      </c>
      <c r="F108" s="88">
        <v>0</v>
      </c>
      <c r="G108" s="88">
        <v>0</v>
      </c>
      <c r="H108" s="88">
        <v>0</v>
      </c>
      <c r="I108" s="88">
        <v>0</v>
      </c>
      <c r="J108" s="88">
        <v>0</v>
      </c>
      <c r="K108" s="88">
        <v>0</v>
      </c>
      <c r="L108" s="88">
        <v>0</v>
      </c>
    </row>
    <row r="109" spans="1:12">
      <c r="A109" s="220" t="s">
        <v>84</v>
      </c>
      <c r="B109" s="220" t="s">
        <v>182</v>
      </c>
      <c r="C109" s="47" t="s">
        <v>94</v>
      </c>
      <c r="D109" s="108">
        <v>203357.2</v>
      </c>
      <c r="E109" s="86">
        <v>10044.9</v>
      </c>
      <c r="F109" s="86">
        <v>32205.599999999999</v>
      </c>
      <c r="G109" s="86">
        <v>32328.399999999998</v>
      </c>
      <c r="H109" s="86">
        <v>30281.300000000003</v>
      </c>
      <c r="I109" s="86">
        <v>31567.8</v>
      </c>
      <c r="J109" s="86">
        <v>29295.599999999999</v>
      </c>
      <c r="K109" s="86">
        <v>29296.6</v>
      </c>
      <c r="L109" s="86">
        <v>8337</v>
      </c>
    </row>
    <row r="110" spans="1:12">
      <c r="A110" s="221"/>
      <c r="B110" s="221"/>
      <c r="C110" s="48" t="s">
        <v>95</v>
      </c>
      <c r="D110" s="108">
        <v>0</v>
      </c>
      <c r="E110" s="86">
        <v>0</v>
      </c>
      <c r="F110" s="86">
        <v>0</v>
      </c>
      <c r="G110" s="86">
        <v>0</v>
      </c>
      <c r="H110" s="86">
        <v>0</v>
      </c>
      <c r="I110" s="86">
        <v>0</v>
      </c>
      <c r="J110" s="86">
        <v>0</v>
      </c>
      <c r="K110" s="86">
        <v>0</v>
      </c>
      <c r="L110" s="86">
        <v>0</v>
      </c>
    </row>
    <row r="111" spans="1:12">
      <c r="A111" s="221"/>
      <c r="B111" s="221"/>
      <c r="C111" s="49" t="s">
        <v>96</v>
      </c>
      <c r="D111" s="108">
        <v>267.79999999999995</v>
      </c>
      <c r="E111" s="86">
        <v>0</v>
      </c>
      <c r="F111" s="86">
        <v>0</v>
      </c>
      <c r="G111" s="86">
        <v>124.6</v>
      </c>
      <c r="H111" s="86">
        <v>143.19999999999999</v>
      </c>
      <c r="I111" s="86">
        <v>0</v>
      </c>
      <c r="J111" s="86">
        <v>0</v>
      </c>
      <c r="K111" s="86">
        <v>0</v>
      </c>
      <c r="L111" s="86">
        <v>0</v>
      </c>
    </row>
    <row r="112" spans="1:12" ht="31.2">
      <c r="A112" s="221"/>
      <c r="B112" s="221"/>
      <c r="C112" s="49" t="s">
        <v>97</v>
      </c>
      <c r="D112" s="108">
        <v>203089.40000000002</v>
      </c>
      <c r="E112" s="86">
        <v>10044.9</v>
      </c>
      <c r="F112" s="86">
        <v>32205.599999999999</v>
      </c>
      <c r="G112" s="86">
        <v>32203.8</v>
      </c>
      <c r="H112" s="86">
        <v>30138.100000000002</v>
      </c>
      <c r="I112" s="86">
        <v>31567.8</v>
      </c>
      <c r="J112" s="86">
        <v>29295.599999999999</v>
      </c>
      <c r="K112" s="86">
        <v>29296.6</v>
      </c>
      <c r="L112" s="86">
        <v>8337</v>
      </c>
    </row>
    <row r="113" spans="1:12">
      <c r="A113" s="221"/>
      <c r="B113" s="221"/>
      <c r="C113" s="50" t="s">
        <v>98</v>
      </c>
      <c r="D113" s="108">
        <v>0</v>
      </c>
      <c r="E113" s="86">
        <v>0</v>
      </c>
      <c r="F113" s="86">
        <v>0</v>
      </c>
      <c r="G113" s="86">
        <v>0</v>
      </c>
      <c r="H113" s="86">
        <v>0</v>
      </c>
      <c r="I113" s="86">
        <v>0</v>
      </c>
      <c r="J113" s="86">
        <v>0</v>
      </c>
      <c r="K113" s="86">
        <v>0</v>
      </c>
      <c r="L113" s="86">
        <v>0</v>
      </c>
    </row>
    <row r="114" spans="1:12">
      <c r="A114" s="221"/>
      <c r="B114" s="221"/>
      <c r="C114" s="49" t="s">
        <v>102</v>
      </c>
      <c r="D114" s="108">
        <v>0</v>
      </c>
      <c r="E114" s="86">
        <v>0</v>
      </c>
      <c r="F114" s="86">
        <v>0</v>
      </c>
      <c r="G114" s="86">
        <v>0</v>
      </c>
      <c r="H114" s="86">
        <v>0</v>
      </c>
      <c r="I114" s="86">
        <v>0</v>
      </c>
      <c r="J114" s="86">
        <v>0</v>
      </c>
      <c r="K114" s="86">
        <v>0</v>
      </c>
      <c r="L114" s="86">
        <v>0</v>
      </c>
    </row>
    <row r="115" spans="1:12">
      <c r="A115" s="222"/>
      <c r="B115" s="222"/>
      <c r="C115" s="49" t="s">
        <v>100</v>
      </c>
      <c r="D115" s="108">
        <v>0</v>
      </c>
      <c r="E115" s="86">
        <v>0</v>
      </c>
      <c r="F115" s="86">
        <v>0</v>
      </c>
      <c r="G115" s="86">
        <v>0</v>
      </c>
      <c r="H115" s="86">
        <v>0</v>
      </c>
      <c r="I115" s="86">
        <v>0</v>
      </c>
      <c r="J115" s="86">
        <v>0</v>
      </c>
      <c r="K115" s="86">
        <v>0</v>
      </c>
      <c r="L115" s="86">
        <v>0</v>
      </c>
    </row>
    <row r="116" spans="1:12">
      <c r="A116" s="52" t="s">
        <v>101</v>
      </c>
      <c r="B116" s="53"/>
      <c r="C116" s="56"/>
      <c r="D116" s="108"/>
      <c r="E116" s="88"/>
      <c r="F116" s="88"/>
      <c r="G116" s="88"/>
      <c r="H116" s="88"/>
      <c r="I116" s="88"/>
      <c r="J116" s="88"/>
      <c r="K116" s="88"/>
      <c r="L116" s="88"/>
    </row>
    <row r="117" spans="1:12">
      <c r="A117" s="220" t="s">
        <v>86</v>
      </c>
      <c r="B117" s="226" t="s">
        <v>64</v>
      </c>
      <c r="C117" s="47" t="s">
        <v>94</v>
      </c>
      <c r="D117" s="108">
        <v>98575.900000000009</v>
      </c>
      <c r="E117" s="86">
        <v>10044.9</v>
      </c>
      <c r="F117" s="86">
        <v>10852.1</v>
      </c>
      <c r="G117" s="86">
        <v>13284.9</v>
      </c>
      <c r="H117" s="86">
        <v>14659.600000000002</v>
      </c>
      <c r="I117" s="86">
        <v>15113.8</v>
      </c>
      <c r="J117" s="86">
        <v>13141.3</v>
      </c>
      <c r="K117" s="86">
        <v>13142.3</v>
      </c>
      <c r="L117" s="86">
        <v>8337</v>
      </c>
    </row>
    <row r="118" spans="1:12">
      <c r="A118" s="221"/>
      <c r="B118" s="227"/>
      <c r="C118" s="48" t="s">
        <v>95</v>
      </c>
      <c r="D118" s="108">
        <v>0</v>
      </c>
      <c r="E118" s="86">
        <v>0</v>
      </c>
      <c r="F118" s="86">
        <v>0</v>
      </c>
      <c r="G118" s="86">
        <v>0</v>
      </c>
      <c r="H118" s="86">
        <v>0</v>
      </c>
      <c r="I118" s="86">
        <v>0</v>
      </c>
      <c r="J118" s="86">
        <v>0</v>
      </c>
      <c r="K118" s="86">
        <v>0</v>
      </c>
      <c r="L118" s="86">
        <v>0</v>
      </c>
    </row>
    <row r="119" spans="1:12">
      <c r="A119" s="221"/>
      <c r="B119" s="227"/>
      <c r="C119" s="49" t="s">
        <v>96</v>
      </c>
      <c r="D119" s="108">
        <v>267.79999999999995</v>
      </c>
      <c r="E119" s="86">
        <v>0</v>
      </c>
      <c r="F119" s="86">
        <v>0</v>
      </c>
      <c r="G119" s="86">
        <v>124.6</v>
      </c>
      <c r="H119" s="86">
        <v>143.19999999999999</v>
      </c>
      <c r="I119" s="86">
        <v>0</v>
      </c>
      <c r="J119" s="86">
        <v>0</v>
      </c>
      <c r="K119" s="86">
        <v>0</v>
      </c>
      <c r="L119" s="86">
        <v>0</v>
      </c>
    </row>
    <row r="120" spans="1:12" ht="31.2">
      <c r="A120" s="221"/>
      <c r="B120" s="227"/>
      <c r="C120" s="49" t="s">
        <v>97</v>
      </c>
      <c r="D120" s="108">
        <v>98308.1</v>
      </c>
      <c r="E120" s="78">
        <v>10044.9</v>
      </c>
      <c r="F120" s="78">
        <v>10852.1</v>
      </c>
      <c r="G120" s="78">
        <v>13160.3</v>
      </c>
      <c r="H120" s="78">
        <v>14516.400000000001</v>
      </c>
      <c r="I120" s="78">
        <v>15113.8</v>
      </c>
      <c r="J120" s="78">
        <v>13141.3</v>
      </c>
      <c r="K120" s="78">
        <v>13142.3</v>
      </c>
      <c r="L120" s="78">
        <v>8337</v>
      </c>
    </row>
    <row r="121" spans="1:12">
      <c r="A121" s="221"/>
      <c r="B121" s="227"/>
      <c r="C121" s="50" t="s">
        <v>98</v>
      </c>
      <c r="D121" s="108">
        <v>0</v>
      </c>
      <c r="E121" s="86">
        <v>0</v>
      </c>
      <c r="F121" s="86">
        <v>0</v>
      </c>
      <c r="G121" s="86">
        <v>0</v>
      </c>
      <c r="H121" s="86">
        <v>0</v>
      </c>
      <c r="I121" s="86">
        <v>0</v>
      </c>
      <c r="J121" s="86">
        <v>0</v>
      </c>
      <c r="K121" s="86">
        <v>0</v>
      </c>
      <c r="L121" s="86">
        <v>0</v>
      </c>
    </row>
    <row r="122" spans="1:12">
      <c r="A122" s="221"/>
      <c r="B122" s="227"/>
      <c r="C122" s="49" t="s">
        <v>102</v>
      </c>
      <c r="D122" s="108">
        <v>0</v>
      </c>
      <c r="E122" s="86">
        <v>0</v>
      </c>
      <c r="F122" s="86">
        <v>0</v>
      </c>
      <c r="G122" s="86">
        <v>0</v>
      </c>
      <c r="H122" s="86">
        <v>0</v>
      </c>
      <c r="I122" s="86">
        <v>0</v>
      </c>
      <c r="J122" s="86">
        <v>0</v>
      </c>
      <c r="K122" s="86">
        <v>0</v>
      </c>
      <c r="L122" s="86">
        <v>0</v>
      </c>
    </row>
    <row r="123" spans="1:12">
      <c r="A123" s="222"/>
      <c r="B123" s="228"/>
      <c r="C123" s="49" t="s">
        <v>100</v>
      </c>
      <c r="D123" s="108">
        <v>0</v>
      </c>
      <c r="E123" s="86">
        <v>0</v>
      </c>
      <c r="F123" s="86">
        <v>0</v>
      </c>
      <c r="G123" s="86">
        <v>0</v>
      </c>
      <c r="H123" s="86">
        <v>0</v>
      </c>
      <c r="I123" s="86">
        <v>0</v>
      </c>
      <c r="J123" s="86">
        <v>0</v>
      </c>
      <c r="K123" s="86">
        <v>0</v>
      </c>
      <c r="L123" s="86">
        <v>0</v>
      </c>
    </row>
    <row r="124" spans="1:12">
      <c r="A124" s="220" t="s">
        <v>91</v>
      </c>
      <c r="B124" s="220" t="s">
        <v>235</v>
      </c>
      <c r="C124" s="47" t="s">
        <v>94</v>
      </c>
      <c r="D124" s="108">
        <v>0</v>
      </c>
      <c r="E124" s="86">
        <v>0</v>
      </c>
      <c r="F124" s="86">
        <v>0</v>
      </c>
      <c r="G124" s="86">
        <v>0</v>
      </c>
      <c r="H124" s="86">
        <v>0</v>
      </c>
      <c r="I124" s="86">
        <v>0</v>
      </c>
      <c r="J124" s="86">
        <v>0</v>
      </c>
      <c r="K124" s="86">
        <v>0</v>
      </c>
      <c r="L124" s="86">
        <v>0</v>
      </c>
    </row>
    <row r="125" spans="1:12">
      <c r="A125" s="221"/>
      <c r="B125" s="221"/>
      <c r="C125" s="48" t="s">
        <v>95</v>
      </c>
      <c r="D125" s="108">
        <v>0</v>
      </c>
      <c r="E125" s="88">
        <v>0</v>
      </c>
      <c r="F125" s="88">
        <v>0</v>
      </c>
      <c r="G125" s="88">
        <v>0</v>
      </c>
      <c r="H125" s="88">
        <v>0</v>
      </c>
      <c r="I125" s="88">
        <v>0</v>
      </c>
      <c r="J125" s="88">
        <v>0</v>
      </c>
      <c r="K125" s="88">
        <v>0</v>
      </c>
      <c r="L125" s="88">
        <v>0</v>
      </c>
    </row>
    <row r="126" spans="1:12">
      <c r="A126" s="221"/>
      <c r="B126" s="221"/>
      <c r="C126" s="49" t="s">
        <v>96</v>
      </c>
      <c r="D126" s="108">
        <v>0</v>
      </c>
      <c r="E126" s="78">
        <v>0</v>
      </c>
      <c r="F126" s="78">
        <v>0</v>
      </c>
      <c r="G126" s="78">
        <v>0</v>
      </c>
      <c r="H126" s="78">
        <v>0</v>
      </c>
      <c r="I126" s="78">
        <v>0</v>
      </c>
      <c r="J126" s="78">
        <v>0</v>
      </c>
      <c r="K126" s="78">
        <v>0</v>
      </c>
      <c r="L126" s="78">
        <v>0</v>
      </c>
    </row>
    <row r="127" spans="1:12" ht="31.2">
      <c r="A127" s="221"/>
      <c r="B127" s="221"/>
      <c r="C127" s="49" t="s">
        <v>97</v>
      </c>
      <c r="D127" s="108">
        <v>0</v>
      </c>
      <c r="E127" s="88">
        <v>0</v>
      </c>
      <c r="F127" s="88">
        <v>0</v>
      </c>
      <c r="G127" s="88">
        <v>0</v>
      </c>
      <c r="H127" s="88">
        <v>0</v>
      </c>
      <c r="I127" s="88">
        <v>0</v>
      </c>
      <c r="J127" s="88">
        <v>0</v>
      </c>
      <c r="K127" s="88">
        <v>0</v>
      </c>
      <c r="L127" s="88">
        <v>0</v>
      </c>
    </row>
    <row r="128" spans="1:12">
      <c r="A128" s="221"/>
      <c r="B128" s="221"/>
      <c r="C128" s="50" t="s">
        <v>98</v>
      </c>
      <c r="D128" s="108">
        <v>0</v>
      </c>
      <c r="E128" s="86">
        <v>0</v>
      </c>
      <c r="F128" s="86">
        <v>0</v>
      </c>
      <c r="G128" s="86">
        <v>0</v>
      </c>
      <c r="H128" s="86">
        <v>0</v>
      </c>
      <c r="I128" s="86">
        <v>0</v>
      </c>
      <c r="J128" s="86">
        <v>0</v>
      </c>
      <c r="K128" s="86">
        <v>0</v>
      </c>
      <c r="L128" s="86">
        <v>0</v>
      </c>
    </row>
    <row r="129" spans="1:14">
      <c r="A129" s="221"/>
      <c r="B129" s="221"/>
      <c r="C129" s="49" t="s">
        <v>102</v>
      </c>
      <c r="D129" s="108">
        <v>0</v>
      </c>
      <c r="E129" s="86">
        <v>0</v>
      </c>
      <c r="F129" s="86">
        <v>0</v>
      </c>
      <c r="G129" s="86">
        <v>0</v>
      </c>
      <c r="H129" s="86">
        <v>0</v>
      </c>
      <c r="I129" s="86">
        <v>0</v>
      </c>
      <c r="J129" s="86">
        <v>0</v>
      </c>
      <c r="K129" s="86">
        <v>0</v>
      </c>
      <c r="L129" s="86">
        <v>0</v>
      </c>
    </row>
    <row r="130" spans="1:14">
      <c r="A130" s="222"/>
      <c r="B130" s="222"/>
      <c r="C130" s="51" t="s">
        <v>100</v>
      </c>
      <c r="D130" s="108">
        <v>0</v>
      </c>
      <c r="E130" s="86">
        <v>0</v>
      </c>
      <c r="F130" s="86">
        <v>0</v>
      </c>
      <c r="G130" s="86">
        <v>0</v>
      </c>
      <c r="H130" s="86">
        <v>0</v>
      </c>
      <c r="I130" s="86">
        <v>0</v>
      </c>
      <c r="J130" s="86">
        <v>0</v>
      </c>
      <c r="K130" s="86">
        <v>0</v>
      </c>
      <c r="L130" s="86">
        <v>0</v>
      </c>
    </row>
    <row r="131" spans="1:14">
      <c r="A131" s="220" t="s">
        <v>279</v>
      </c>
      <c r="B131" s="226" t="s">
        <v>278</v>
      </c>
      <c r="C131" s="47" t="s">
        <v>94</v>
      </c>
      <c r="D131" s="108">
        <v>104781.3</v>
      </c>
      <c r="E131" s="86">
        <v>0</v>
      </c>
      <c r="F131" s="86">
        <v>21353.5</v>
      </c>
      <c r="G131" s="86">
        <v>19043.5</v>
      </c>
      <c r="H131" s="86">
        <v>15621.7</v>
      </c>
      <c r="I131" s="86">
        <v>16454</v>
      </c>
      <c r="J131" s="86">
        <v>16154.3</v>
      </c>
      <c r="K131" s="86">
        <v>16154.3</v>
      </c>
      <c r="L131" s="86">
        <v>0</v>
      </c>
    </row>
    <row r="132" spans="1:14">
      <c r="A132" s="221"/>
      <c r="B132" s="227"/>
      <c r="C132" s="48" t="s">
        <v>95</v>
      </c>
      <c r="D132" s="108">
        <v>0</v>
      </c>
      <c r="E132" s="86">
        <v>0</v>
      </c>
      <c r="F132" s="86">
        <v>0</v>
      </c>
      <c r="G132" s="86">
        <v>0</v>
      </c>
      <c r="H132" s="86">
        <v>0</v>
      </c>
      <c r="I132" s="86">
        <v>0</v>
      </c>
      <c r="J132" s="86">
        <v>0</v>
      </c>
      <c r="K132" s="86">
        <v>0</v>
      </c>
      <c r="L132" s="86">
        <v>0</v>
      </c>
    </row>
    <row r="133" spans="1:14">
      <c r="A133" s="221"/>
      <c r="B133" s="227"/>
      <c r="C133" s="49" t="s">
        <v>96</v>
      </c>
      <c r="D133" s="108">
        <v>0</v>
      </c>
      <c r="E133" s="86">
        <v>0</v>
      </c>
      <c r="F133" s="86">
        <v>0</v>
      </c>
      <c r="G133" s="86">
        <v>0</v>
      </c>
      <c r="H133" s="86">
        <v>0</v>
      </c>
      <c r="I133" s="86">
        <v>0</v>
      </c>
      <c r="J133" s="86">
        <v>0</v>
      </c>
      <c r="K133" s="86">
        <v>0</v>
      </c>
      <c r="L133" s="86">
        <v>0</v>
      </c>
    </row>
    <row r="134" spans="1:14" ht="31.2">
      <c r="A134" s="221"/>
      <c r="B134" s="227"/>
      <c r="C134" s="49" t="s">
        <v>97</v>
      </c>
      <c r="D134" s="108">
        <v>104781.3</v>
      </c>
      <c r="E134" s="78">
        <v>0</v>
      </c>
      <c r="F134" s="78">
        <v>21353.5</v>
      </c>
      <c r="G134" s="78">
        <v>19043.5</v>
      </c>
      <c r="H134" s="78">
        <v>15621.7</v>
      </c>
      <c r="I134" s="86">
        <v>16454</v>
      </c>
      <c r="J134" s="78">
        <v>16154.3</v>
      </c>
      <c r="K134" s="78">
        <v>16154.3</v>
      </c>
      <c r="L134" s="78">
        <v>0</v>
      </c>
    </row>
    <row r="135" spans="1:14">
      <c r="A135" s="221"/>
      <c r="B135" s="227"/>
      <c r="C135" s="50" t="s">
        <v>98</v>
      </c>
      <c r="D135" s="108">
        <v>0</v>
      </c>
      <c r="E135" s="86">
        <v>0</v>
      </c>
      <c r="F135" s="86">
        <v>0</v>
      </c>
      <c r="G135" s="78">
        <v>0</v>
      </c>
      <c r="H135" s="78">
        <v>0</v>
      </c>
      <c r="I135" s="86">
        <v>0</v>
      </c>
      <c r="J135" s="86">
        <v>0</v>
      </c>
      <c r="K135" s="86">
        <v>0</v>
      </c>
      <c r="L135" s="86">
        <v>0</v>
      </c>
    </row>
    <row r="136" spans="1:14">
      <c r="A136" s="221"/>
      <c r="B136" s="227"/>
      <c r="C136" s="49" t="s">
        <v>102</v>
      </c>
      <c r="D136" s="108">
        <v>0</v>
      </c>
      <c r="E136" s="86">
        <v>0</v>
      </c>
      <c r="F136" s="86">
        <v>0</v>
      </c>
      <c r="G136" s="78">
        <v>0</v>
      </c>
      <c r="H136" s="78">
        <v>0</v>
      </c>
      <c r="I136" s="86">
        <v>0</v>
      </c>
      <c r="J136" s="86">
        <v>0</v>
      </c>
      <c r="K136" s="86">
        <v>0</v>
      </c>
      <c r="L136" s="86">
        <v>0</v>
      </c>
    </row>
    <row r="137" spans="1:14">
      <c r="A137" s="222"/>
      <c r="B137" s="228"/>
      <c r="C137" s="49" t="s">
        <v>100</v>
      </c>
      <c r="D137" s="108">
        <v>0</v>
      </c>
      <c r="E137" s="86">
        <v>0</v>
      </c>
      <c r="F137" s="86">
        <v>0</v>
      </c>
      <c r="G137" s="78">
        <v>0</v>
      </c>
      <c r="H137" s="78">
        <v>0</v>
      </c>
      <c r="I137" s="86">
        <v>0</v>
      </c>
      <c r="J137" s="86">
        <v>0</v>
      </c>
      <c r="K137" s="86">
        <v>0</v>
      </c>
      <c r="L137" s="86">
        <v>0</v>
      </c>
    </row>
    <row r="140" spans="1:14" ht="15.6" customHeight="1">
      <c r="A140" s="192" t="s">
        <v>148</v>
      </c>
      <c r="B140" s="192"/>
      <c r="C140" s="192"/>
      <c r="D140" s="168"/>
      <c r="E140" s="168"/>
      <c r="G140" s="11"/>
      <c r="H140" s="11"/>
      <c r="I140"/>
      <c r="M140" s="1"/>
      <c r="N140" s="1"/>
    </row>
    <row r="141" spans="1:14">
      <c r="A141" s="11" t="s">
        <v>147</v>
      </c>
      <c r="B141" s="11"/>
      <c r="D141" s="11"/>
      <c r="J141" s="210" t="s">
        <v>42</v>
      </c>
      <c r="K141" s="210"/>
      <c r="L141" s="210"/>
    </row>
    <row r="142" spans="1:14" hidden="1"/>
    <row r="143" spans="1:14" hidden="1"/>
  </sheetData>
  <mergeCells count="47">
    <mergeCell ref="A140:C140"/>
    <mergeCell ref="B36:B42"/>
    <mergeCell ref="B29:B35"/>
    <mergeCell ref="A43:A49"/>
    <mergeCell ref="B43:B49"/>
    <mergeCell ref="A50:A56"/>
    <mergeCell ref="B50:B56"/>
    <mergeCell ref="A57:A63"/>
    <mergeCell ref="A66:A72"/>
    <mergeCell ref="B66:B72"/>
    <mergeCell ref="I4:L4"/>
    <mergeCell ref="I3:L3"/>
    <mergeCell ref="I1:L1"/>
    <mergeCell ref="I2:L2"/>
    <mergeCell ref="I5:L5"/>
    <mergeCell ref="A109:A115"/>
    <mergeCell ref="B109:B115"/>
    <mergeCell ref="A7:L7"/>
    <mergeCell ref="A102:A108"/>
    <mergeCell ref="B102:B108"/>
    <mergeCell ref="A95:A101"/>
    <mergeCell ref="B95:B101"/>
    <mergeCell ref="A81:A87"/>
    <mergeCell ref="B81:B87"/>
    <mergeCell ref="A88:A94"/>
    <mergeCell ref="B88:B94"/>
    <mergeCell ref="A10:A11"/>
    <mergeCell ref="B10:B11"/>
    <mergeCell ref="C10:C11"/>
    <mergeCell ref="A74:A80"/>
    <mergeCell ref="B74:B80"/>
    <mergeCell ref="J141:L141"/>
    <mergeCell ref="D10:L10"/>
    <mergeCell ref="A131:A137"/>
    <mergeCell ref="B131:B137"/>
    <mergeCell ref="B8:K8"/>
    <mergeCell ref="B57:B63"/>
    <mergeCell ref="B13:B19"/>
    <mergeCell ref="A21:A27"/>
    <mergeCell ref="B21:B27"/>
    <mergeCell ref="A29:A35"/>
    <mergeCell ref="A36:A42"/>
    <mergeCell ref="A13:A19"/>
    <mergeCell ref="A117:A123"/>
    <mergeCell ref="B117:B123"/>
    <mergeCell ref="A124:A130"/>
    <mergeCell ref="B124:B130"/>
  </mergeCells>
  <pageMargins left="0.51181102362204722" right="0.51181102362204722" top="0.55118110236220474" bottom="0.35433070866141736" header="0.31496062992125984" footer="0.31496062992125984"/>
  <pageSetup paperSize="9" scale="70" orientation="landscape" r:id="rId1"/>
  <rowBreaks count="4" manualBreakCount="4">
    <brk id="35" max="11" man="1"/>
    <brk id="72" max="11" man="1"/>
    <brk id="114" max="11" man="1"/>
    <brk id="141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H47"/>
  <sheetViews>
    <sheetView view="pageBreakPreview" zoomScale="90" zoomScaleNormal="100" zoomScaleSheetLayoutView="90" workbookViewId="0">
      <selection activeCell="E51" sqref="E51"/>
    </sheetView>
  </sheetViews>
  <sheetFormatPr defaultRowHeight="14.4"/>
  <cols>
    <col min="1" max="1" width="29" customWidth="1"/>
    <col min="2" max="2" width="57.5546875" customWidth="1"/>
    <col min="3" max="3" width="73.6640625" customWidth="1"/>
    <col min="5" max="5" width="7.88671875" customWidth="1"/>
    <col min="6" max="8" width="9.109375" hidden="1" customWidth="1"/>
  </cols>
  <sheetData>
    <row r="1" spans="1:3" ht="15.6">
      <c r="A1" s="11"/>
      <c r="B1" s="11"/>
      <c r="C1" s="11" t="s">
        <v>175</v>
      </c>
    </row>
    <row r="2" spans="1:3" ht="15.6">
      <c r="A2" s="11"/>
      <c r="B2" s="11"/>
      <c r="C2" s="73" t="s">
        <v>1</v>
      </c>
    </row>
    <row r="3" spans="1:3" ht="15.6">
      <c r="A3" s="11"/>
      <c r="B3" s="11"/>
      <c r="C3" s="11" t="s">
        <v>147</v>
      </c>
    </row>
    <row r="4" spans="1:3" ht="15.75" customHeight="1">
      <c r="A4" s="73"/>
      <c r="B4" s="73"/>
      <c r="C4" s="73" t="s">
        <v>154</v>
      </c>
    </row>
    <row r="5" spans="1:3" ht="15.75" customHeight="1">
      <c r="A5" s="73"/>
      <c r="B5" s="73"/>
      <c r="C5" s="73"/>
    </row>
    <row r="6" spans="1:3" ht="15.6">
      <c r="A6" s="236" t="s">
        <v>168</v>
      </c>
      <c r="B6" s="236"/>
      <c r="C6" s="236"/>
    </row>
    <row r="7" spans="1:3" ht="15.6">
      <c r="A7" s="236" t="s">
        <v>169</v>
      </c>
      <c r="B7" s="236"/>
      <c r="C7" s="236"/>
    </row>
    <row r="8" spans="1:3" ht="15.6">
      <c r="A8" s="236" t="s">
        <v>268</v>
      </c>
      <c r="B8" s="236"/>
      <c r="C8" s="236"/>
    </row>
    <row r="9" spans="1:3" ht="15.6">
      <c r="A9" s="237" t="s">
        <v>269</v>
      </c>
      <c r="B9" s="237"/>
      <c r="C9" s="237"/>
    </row>
    <row r="10" spans="1:3" ht="15.6">
      <c r="A10" s="237" t="s">
        <v>190</v>
      </c>
      <c r="B10" s="237"/>
      <c r="C10" s="237"/>
    </row>
    <row r="11" spans="1:3" ht="15.6">
      <c r="A11" s="85"/>
      <c r="B11" s="85"/>
      <c r="C11" s="85"/>
    </row>
    <row r="12" spans="1:3" ht="31.2">
      <c r="A12" s="70" t="s">
        <v>47</v>
      </c>
      <c r="B12" s="70" t="s">
        <v>170</v>
      </c>
      <c r="C12" s="70" t="s">
        <v>274</v>
      </c>
    </row>
    <row r="13" spans="1:3" ht="15.6">
      <c r="A13" s="72">
        <v>1</v>
      </c>
      <c r="B13" s="72">
        <v>2</v>
      </c>
      <c r="C13" s="72">
        <v>3</v>
      </c>
    </row>
    <row r="14" spans="1:3" ht="31.5" customHeight="1">
      <c r="A14" s="199" t="s">
        <v>171</v>
      </c>
      <c r="B14" s="202" t="s">
        <v>227</v>
      </c>
      <c r="C14" s="10" t="s">
        <v>275</v>
      </c>
    </row>
    <row r="15" spans="1:3" ht="46.8">
      <c r="A15" s="200"/>
      <c r="B15" s="203"/>
      <c r="C15" s="75" t="s">
        <v>271</v>
      </c>
    </row>
    <row r="16" spans="1:3" ht="46.8">
      <c r="A16" s="200"/>
      <c r="B16" s="203"/>
      <c r="C16" s="75" t="s">
        <v>272</v>
      </c>
    </row>
    <row r="17" spans="1:3" ht="46.8">
      <c r="A17" s="200"/>
      <c r="B17" s="203"/>
      <c r="C17" s="75" t="s">
        <v>273</v>
      </c>
    </row>
    <row r="18" spans="1:3" ht="46.8">
      <c r="A18" s="201"/>
      <c r="B18" s="204"/>
      <c r="C18" s="93" t="s">
        <v>276</v>
      </c>
    </row>
    <row r="19" spans="1:3" ht="31.2">
      <c r="A19" s="199" t="s">
        <v>172</v>
      </c>
      <c r="B19" s="202" t="s">
        <v>176</v>
      </c>
      <c r="C19" s="10" t="s">
        <v>275</v>
      </c>
    </row>
    <row r="20" spans="1:3" ht="46.8">
      <c r="A20" s="200"/>
      <c r="B20" s="203"/>
      <c r="C20" s="91" t="s">
        <v>271</v>
      </c>
    </row>
    <row r="21" spans="1:3" ht="46.8">
      <c r="A21" s="200"/>
      <c r="B21" s="203"/>
      <c r="C21" s="75" t="s">
        <v>272</v>
      </c>
    </row>
    <row r="22" spans="1:3" ht="46.8">
      <c r="A22" s="200"/>
      <c r="B22" s="203"/>
      <c r="C22" s="75" t="s">
        <v>273</v>
      </c>
    </row>
    <row r="23" spans="1:3" ht="46.8">
      <c r="A23" s="201"/>
      <c r="B23" s="204"/>
      <c r="C23" s="93" t="s">
        <v>276</v>
      </c>
    </row>
    <row r="24" spans="1:3" ht="46.8">
      <c r="A24" s="77" t="s">
        <v>88</v>
      </c>
      <c r="B24" s="75" t="s">
        <v>50</v>
      </c>
      <c r="C24" s="75" t="s">
        <v>273</v>
      </c>
    </row>
    <row r="25" spans="1:3" ht="46.8">
      <c r="A25" s="76" t="s">
        <v>89</v>
      </c>
      <c r="B25" s="75" t="s">
        <v>236</v>
      </c>
      <c r="C25" s="75" t="s">
        <v>273</v>
      </c>
    </row>
    <row r="26" spans="1:3" ht="46.8">
      <c r="A26" s="76" t="s">
        <v>90</v>
      </c>
      <c r="B26" s="75" t="s">
        <v>248</v>
      </c>
      <c r="C26" s="75" t="s">
        <v>273</v>
      </c>
    </row>
    <row r="27" spans="1:3" ht="31.5" customHeight="1">
      <c r="A27" s="199" t="s">
        <v>72</v>
      </c>
      <c r="B27" s="202" t="s">
        <v>247</v>
      </c>
      <c r="C27" s="10" t="s">
        <v>275</v>
      </c>
    </row>
    <row r="28" spans="1:3" ht="46.8">
      <c r="A28" s="200"/>
      <c r="B28" s="203"/>
      <c r="C28" s="91" t="s">
        <v>271</v>
      </c>
    </row>
    <row r="29" spans="1:3" ht="46.8">
      <c r="A29" s="200"/>
      <c r="B29" s="203"/>
      <c r="C29" s="75" t="s">
        <v>272</v>
      </c>
    </row>
    <row r="30" spans="1:3" ht="46.8">
      <c r="A30" s="200"/>
      <c r="B30" s="203"/>
      <c r="C30" s="75" t="s">
        <v>273</v>
      </c>
    </row>
    <row r="31" spans="1:3" ht="46.8">
      <c r="A31" s="201"/>
      <c r="B31" s="204"/>
      <c r="C31" s="93" t="s">
        <v>276</v>
      </c>
    </row>
    <row r="32" spans="1:3" ht="46.8">
      <c r="A32" s="76" t="s">
        <v>73</v>
      </c>
      <c r="B32" s="75" t="s">
        <v>232</v>
      </c>
      <c r="C32" s="75" t="s">
        <v>273</v>
      </c>
    </row>
    <row r="33" spans="1:4" ht="46.8">
      <c r="A33" s="76" t="s">
        <v>74</v>
      </c>
      <c r="B33" s="75" t="s">
        <v>53</v>
      </c>
      <c r="C33" s="75" t="s">
        <v>273</v>
      </c>
    </row>
    <row r="34" spans="1:4" ht="46.8">
      <c r="A34" s="76" t="s">
        <v>75</v>
      </c>
      <c r="B34" s="75" t="s">
        <v>233</v>
      </c>
      <c r="C34" s="91" t="s">
        <v>273</v>
      </c>
    </row>
    <row r="35" spans="1:4" ht="46.8">
      <c r="A35" s="77" t="s">
        <v>173</v>
      </c>
      <c r="B35" s="75" t="s">
        <v>77</v>
      </c>
      <c r="C35" s="91" t="s">
        <v>273</v>
      </c>
    </row>
    <row r="36" spans="1:4" ht="62.4">
      <c r="A36" s="77" t="s">
        <v>78</v>
      </c>
      <c r="B36" s="75" t="s">
        <v>237</v>
      </c>
      <c r="C36" s="91" t="s">
        <v>273</v>
      </c>
    </row>
    <row r="37" spans="1:4" ht="46.8">
      <c r="A37" s="77" t="s">
        <v>79</v>
      </c>
      <c r="B37" s="75" t="s">
        <v>55</v>
      </c>
      <c r="C37" s="91" t="s">
        <v>273</v>
      </c>
    </row>
    <row r="38" spans="1:4" ht="46.8">
      <c r="A38" s="77" t="s">
        <v>80</v>
      </c>
      <c r="B38" s="75" t="s">
        <v>57</v>
      </c>
      <c r="C38" s="91" t="s">
        <v>273</v>
      </c>
    </row>
    <row r="39" spans="1:4" ht="46.8">
      <c r="A39" s="77" t="s">
        <v>81</v>
      </c>
      <c r="B39" s="75" t="s">
        <v>59</v>
      </c>
      <c r="C39" s="91" t="s">
        <v>273</v>
      </c>
    </row>
    <row r="40" spans="1:4" ht="46.8">
      <c r="A40" s="77" t="s">
        <v>83</v>
      </c>
      <c r="B40" s="75" t="s">
        <v>61</v>
      </c>
      <c r="C40" s="91" t="s">
        <v>273</v>
      </c>
    </row>
    <row r="41" spans="1:4" ht="46.8">
      <c r="A41" s="77" t="s">
        <v>181</v>
      </c>
      <c r="B41" s="75" t="s">
        <v>182</v>
      </c>
      <c r="C41" s="91" t="s">
        <v>273</v>
      </c>
    </row>
    <row r="42" spans="1:4" ht="46.8">
      <c r="A42" s="77" t="s">
        <v>183</v>
      </c>
      <c r="B42" s="75" t="s">
        <v>64</v>
      </c>
      <c r="C42" s="91" t="s">
        <v>273</v>
      </c>
    </row>
    <row r="43" spans="1:4" ht="62.4">
      <c r="A43" s="77" t="s">
        <v>184</v>
      </c>
      <c r="B43" s="75" t="s">
        <v>235</v>
      </c>
      <c r="C43" s="91" t="s">
        <v>273</v>
      </c>
    </row>
    <row r="44" spans="1:4" ht="46.8">
      <c r="A44" s="95" t="s">
        <v>277</v>
      </c>
      <c r="B44" s="93" t="s">
        <v>278</v>
      </c>
      <c r="C44" s="93" t="s">
        <v>273</v>
      </c>
    </row>
    <row r="46" spans="1:4" ht="15.6">
      <c r="A46" s="11" t="s">
        <v>148</v>
      </c>
      <c r="B46" s="11"/>
    </row>
    <row r="47" spans="1:4" ht="15.6">
      <c r="A47" s="11" t="s">
        <v>156</v>
      </c>
      <c r="B47" s="11"/>
      <c r="C47" s="71" t="s">
        <v>42</v>
      </c>
      <c r="D47" s="71"/>
    </row>
  </sheetData>
  <mergeCells count="11">
    <mergeCell ref="B27:B31"/>
    <mergeCell ref="A6:C6"/>
    <mergeCell ref="A7:C7"/>
    <mergeCell ref="A9:C9"/>
    <mergeCell ref="A10:C10"/>
    <mergeCell ref="A8:C8"/>
    <mergeCell ref="A14:A18"/>
    <mergeCell ref="B14:B18"/>
    <mergeCell ref="A19:A23"/>
    <mergeCell ref="B19:B23"/>
    <mergeCell ref="A27:A31"/>
  </mergeCells>
  <pageMargins left="0.70866141732283472" right="0.51181102362204722" top="0.35433070866141736" bottom="0.35433070866141736" header="0.31496062992125984" footer="0.11811023622047245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0"/>
  </sheetPr>
  <dimension ref="A1:N130"/>
  <sheetViews>
    <sheetView tabSelected="1" view="pageBreakPreview" topLeftCell="A107" zoomScale="70" zoomScaleNormal="80" zoomScaleSheetLayoutView="70" workbookViewId="0">
      <selection activeCell="N131" sqref="N131"/>
    </sheetView>
  </sheetViews>
  <sheetFormatPr defaultRowHeight="15.6"/>
  <cols>
    <col min="1" max="1" width="18.109375" style="11" customWidth="1"/>
    <col min="2" max="2" width="23.88671875" style="11" customWidth="1"/>
    <col min="3" max="3" width="34" style="11" customWidth="1"/>
    <col min="4" max="4" width="39.5546875" style="11" customWidth="1"/>
    <col min="5" max="5" width="14.88671875" style="38" customWidth="1"/>
    <col min="6" max="6" width="13" style="11" customWidth="1"/>
    <col min="7" max="7" width="13.6640625" style="120" customWidth="1"/>
    <col min="8" max="8" width="11.5546875" style="156" customWidth="1"/>
    <col min="9" max="9" width="12.6640625" style="120" customWidth="1"/>
    <col min="10" max="10" width="12.33203125" style="120" customWidth="1"/>
    <col min="11" max="11" width="10.88671875" bestFit="1" customWidth="1"/>
  </cols>
  <sheetData>
    <row r="1" spans="1:11" ht="19.5" customHeight="1">
      <c r="E1" s="134"/>
      <c r="G1" s="193" t="s">
        <v>45</v>
      </c>
      <c r="H1" s="193"/>
      <c r="I1" s="193"/>
      <c r="J1" s="193"/>
    </row>
    <row r="2" spans="1:11" ht="15.6" customHeight="1">
      <c r="E2" s="135"/>
      <c r="G2" s="240" t="s">
        <v>46</v>
      </c>
      <c r="H2" s="240"/>
      <c r="I2" s="240"/>
      <c r="J2" s="240"/>
    </row>
    <row r="3" spans="1:11" ht="16.5" customHeight="1">
      <c r="E3" s="135"/>
      <c r="G3" s="193" t="s">
        <v>147</v>
      </c>
      <c r="H3" s="193"/>
      <c r="I3" s="193"/>
      <c r="J3" s="193"/>
    </row>
    <row r="4" spans="1:11" ht="19.5" customHeight="1">
      <c r="E4" s="134"/>
      <c r="G4" s="193" t="s">
        <v>154</v>
      </c>
      <c r="H4" s="193"/>
      <c r="I4" s="193"/>
      <c r="J4" s="193"/>
    </row>
    <row r="6" spans="1:11">
      <c r="A6" s="214" t="s">
        <v>270</v>
      </c>
      <c r="B6" s="214"/>
      <c r="C6" s="214"/>
      <c r="D6" s="214"/>
      <c r="E6" s="214"/>
      <c r="F6" s="214"/>
      <c r="G6" s="214"/>
      <c r="H6" s="214"/>
      <c r="I6" s="214"/>
      <c r="J6" s="214"/>
    </row>
    <row r="7" spans="1:11">
      <c r="A7" s="214" t="s">
        <v>312</v>
      </c>
      <c r="B7" s="214"/>
      <c r="C7" s="214"/>
      <c r="D7" s="214"/>
      <c r="E7" s="214"/>
      <c r="F7" s="214"/>
      <c r="G7" s="214"/>
      <c r="H7" s="214"/>
      <c r="I7" s="214"/>
      <c r="J7" s="214"/>
    </row>
    <row r="8" spans="1:11">
      <c r="A8" s="164"/>
      <c r="B8" s="164"/>
      <c r="C8" s="164"/>
      <c r="D8" s="166" t="s">
        <v>314</v>
      </c>
      <c r="E8" s="136"/>
      <c r="F8" s="164"/>
      <c r="G8" s="164"/>
      <c r="H8" s="136"/>
      <c r="I8" s="164"/>
      <c r="J8" s="164"/>
    </row>
    <row r="9" spans="1:11" ht="14.25" customHeight="1">
      <c r="A9" s="164"/>
      <c r="B9" s="164"/>
      <c r="C9" s="164"/>
      <c r="D9" s="164"/>
      <c r="E9" s="136"/>
      <c r="F9" s="164"/>
    </row>
    <row r="10" spans="1:11" ht="47.25" customHeight="1">
      <c r="A10" s="202" t="s">
        <v>47</v>
      </c>
      <c r="B10" s="202" t="s">
        <v>48</v>
      </c>
      <c r="C10" s="202" t="s">
        <v>159</v>
      </c>
      <c r="D10" s="202" t="s">
        <v>160</v>
      </c>
      <c r="E10" s="238" t="s">
        <v>261</v>
      </c>
      <c r="F10" s="186" t="s">
        <v>315</v>
      </c>
      <c r="G10" s="186"/>
      <c r="H10" s="186"/>
      <c r="I10" s="186"/>
      <c r="J10" s="186"/>
    </row>
    <row r="11" spans="1:11" ht="141.75" customHeight="1">
      <c r="A11" s="204"/>
      <c r="B11" s="204"/>
      <c r="C11" s="204"/>
      <c r="D11" s="204"/>
      <c r="E11" s="239"/>
      <c r="F11" s="162" t="s">
        <v>68</v>
      </c>
      <c r="G11" s="163" t="s">
        <v>158</v>
      </c>
      <c r="H11" s="165" t="s">
        <v>96</v>
      </c>
      <c r="I11" s="163" t="s">
        <v>97</v>
      </c>
      <c r="J11" s="160" t="s">
        <v>262</v>
      </c>
    </row>
    <row r="12" spans="1:11">
      <c r="A12" s="67">
        <v>1</v>
      </c>
      <c r="B12" s="67">
        <v>2</v>
      </c>
      <c r="C12" s="67">
        <v>3</v>
      </c>
      <c r="D12" s="67">
        <v>4</v>
      </c>
      <c r="E12" s="137">
        <v>5</v>
      </c>
      <c r="F12" s="67">
        <v>6</v>
      </c>
      <c r="G12" s="69">
        <v>7</v>
      </c>
      <c r="H12" s="157">
        <v>8</v>
      </c>
      <c r="I12" s="69">
        <v>9</v>
      </c>
      <c r="J12" s="69">
        <v>10</v>
      </c>
    </row>
    <row r="13" spans="1:11" ht="35.1" customHeight="1">
      <c r="A13" s="202" t="s">
        <v>67</v>
      </c>
      <c r="B13" s="243" t="s">
        <v>227</v>
      </c>
      <c r="C13" s="241"/>
      <c r="D13" s="67" t="s">
        <v>68</v>
      </c>
      <c r="E13" s="137"/>
      <c r="F13" s="171">
        <f>SUM(G13:J13)</f>
        <v>152342.6</v>
      </c>
      <c r="G13" s="171">
        <f t="shared" ref="G13:I13" si="0">SUM(G14:G31)</f>
        <v>0</v>
      </c>
      <c r="H13" s="171">
        <f>SUM(H14:H31)</f>
        <v>46544</v>
      </c>
      <c r="I13" s="171">
        <f t="shared" si="0"/>
        <v>105798.6</v>
      </c>
      <c r="J13" s="171">
        <f>SUM(J14:J31)</f>
        <v>0</v>
      </c>
      <c r="K13" s="121">
        <f>F32+F97+F112</f>
        <v>152342.6</v>
      </c>
    </row>
    <row r="14" spans="1:11" ht="35.1" customHeight="1">
      <c r="A14" s="203"/>
      <c r="B14" s="244"/>
      <c r="C14" s="245"/>
      <c r="D14" s="67"/>
      <c r="E14" s="167" t="s">
        <v>293</v>
      </c>
      <c r="F14" s="171">
        <f>SUM(G14:J14)</f>
        <v>0</v>
      </c>
      <c r="G14" s="78">
        <f>G34</f>
        <v>0</v>
      </c>
      <c r="H14" s="78">
        <f t="shared" ref="H14:J15" si="1">H34</f>
        <v>0</v>
      </c>
      <c r="I14" s="78">
        <f t="shared" si="1"/>
        <v>0</v>
      </c>
      <c r="J14" s="78">
        <f t="shared" si="1"/>
        <v>0</v>
      </c>
    </row>
    <row r="15" spans="1:11" ht="35.1" customHeight="1">
      <c r="A15" s="203"/>
      <c r="B15" s="244"/>
      <c r="C15" s="245"/>
      <c r="D15" s="67"/>
      <c r="E15" s="167" t="s">
        <v>302</v>
      </c>
      <c r="F15" s="171">
        <f>SUM(G15:J15)</f>
        <v>0</v>
      </c>
      <c r="G15" s="78">
        <f>G35</f>
        <v>0</v>
      </c>
      <c r="H15" s="78">
        <f t="shared" si="1"/>
        <v>0</v>
      </c>
      <c r="I15" s="78">
        <f t="shared" si="1"/>
        <v>0</v>
      </c>
      <c r="J15" s="78">
        <f t="shared" si="1"/>
        <v>0</v>
      </c>
    </row>
    <row r="16" spans="1:11" ht="35.1" customHeight="1">
      <c r="A16" s="203"/>
      <c r="B16" s="244"/>
      <c r="C16" s="245"/>
      <c r="D16" s="161"/>
      <c r="E16" s="167" t="s">
        <v>296</v>
      </c>
      <c r="F16" s="171">
        <f t="shared" ref="F16:F29" si="2">SUM(G16:J16)</f>
        <v>0</v>
      </c>
      <c r="G16" s="78">
        <f>G40</f>
        <v>0</v>
      </c>
      <c r="H16" s="78">
        <f t="shared" ref="H16:J16" si="3">H40</f>
        <v>0</v>
      </c>
      <c r="I16" s="78">
        <f t="shared" si="3"/>
        <v>0</v>
      </c>
      <c r="J16" s="78">
        <f t="shared" si="3"/>
        <v>0</v>
      </c>
    </row>
    <row r="17" spans="1:14" ht="35.1" customHeight="1">
      <c r="A17" s="203"/>
      <c r="B17" s="244"/>
      <c r="C17" s="245"/>
      <c r="D17" s="161"/>
      <c r="E17" s="167" t="s">
        <v>294</v>
      </c>
      <c r="F17" s="171">
        <f t="shared" si="2"/>
        <v>0</v>
      </c>
      <c r="G17" s="78">
        <f t="shared" ref="G17:I17" si="4">G36+G48</f>
        <v>0</v>
      </c>
      <c r="H17" s="78">
        <f t="shared" si="4"/>
        <v>0</v>
      </c>
      <c r="I17" s="78">
        <f t="shared" si="4"/>
        <v>0</v>
      </c>
      <c r="J17" s="78">
        <f>J36+J48</f>
        <v>0</v>
      </c>
    </row>
    <row r="18" spans="1:14" ht="35.1" customHeight="1">
      <c r="A18" s="203"/>
      <c r="B18" s="244"/>
      <c r="C18" s="245"/>
      <c r="D18" s="161"/>
      <c r="E18" s="167" t="s">
        <v>291</v>
      </c>
      <c r="F18" s="171">
        <f t="shared" si="2"/>
        <v>0</v>
      </c>
      <c r="G18" s="78">
        <f>G37+G49</f>
        <v>0</v>
      </c>
      <c r="H18" s="78">
        <f>H37+H49</f>
        <v>0</v>
      </c>
      <c r="I18" s="78">
        <f>I37+I49</f>
        <v>0</v>
      </c>
      <c r="J18" s="78">
        <f>J37+J49</f>
        <v>0</v>
      </c>
      <c r="N18" s="90"/>
    </row>
    <row r="19" spans="1:14" ht="35.1" customHeight="1">
      <c r="A19" s="203"/>
      <c r="B19" s="244"/>
      <c r="C19" s="245"/>
      <c r="D19" s="161"/>
      <c r="E19" s="167" t="s">
        <v>295</v>
      </c>
      <c r="F19" s="171">
        <f t="shared" si="2"/>
        <v>0</v>
      </c>
      <c r="G19" s="78">
        <f t="shared" ref="G19:I19" si="5">G38+G44+G50</f>
        <v>0</v>
      </c>
      <c r="H19" s="78">
        <f t="shared" si="5"/>
        <v>0</v>
      </c>
      <c r="I19" s="78">
        <f t="shared" si="5"/>
        <v>0</v>
      </c>
      <c r="J19" s="78">
        <f>J38+J44+J50</f>
        <v>0</v>
      </c>
    </row>
    <row r="20" spans="1:14" ht="35.1" customHeight="1">
      <c r="A20" s="203"/>
      <c r="B20" s="244"/>
      <c r="C20" s="245"/>
      <c r="D20" s="161"/>
      <c r="E20" s="167" t="s">
        <v>298</v>
      </c>
      <c r="F20" s="171">
        <f t="shared" ref="F20" si="6">SUM(G20:J20)</f>
        <v>0</v>
      </c>
      <c r="G20" s="78">
        <f t="shared" ref="G20:I20" si="7">G39</f>
        <v>0</v>
      </c>
      <c r="H20" s="78">
        <f t="shared" si="7"/>
        <v>0</v>
      </c>
      <c r="I20" s="78">
        <f t="shared" si="7"/>
        <v>0</v>
      </c>
      <c r="J20" s="78">
        <f>J39</f>
        <v>0</v>
      </c>
    </row>
    <row r="21" spans="1:14" ht="35.1" customHeight="1">
      <c r="A21" s="203"/>
      <c r="B21" s="244"/>
      <c r="C21" s="245"/>
      <c r="D21" s="161"/>
      <c r="E21" s="167" t="s">
        <v>303</v>
      </c>
      <c r="F21" s="171">
        <f t="shared" ref="F21" si="8">SUM(G21:J21)</f>
        <v>0</v>
      </c>
      <c r="G21" s="78">
        <f t="shared" ref="G21:I21" si="9">G51</f>
        <v>0</v>
      </c>
      <c r="H21" s="78">
        <f t="shared" si="9"/>
        <v>0</v>
      </c>
      <c r="I21" s="78">
        <f t="shared" si="9"/>
        <v>0</v>
      </c>
      <c r="J21" s="78">
        <f>J51</f>
        <v>0</v>
      </c>
    </row>
    <row r="22" spans="1:14" ht="35.1" customHeight="1">
      <c r="A22" s="203"/>
      <c r="B22" s="244"/>
      <c r="C22" s="245"/>
      <c r="D22" s="161"/>
      <c r="E22" s="167" t="s">
        <v>292</v>
      </c>
      <c r="F22" s="171">
        <f t="shared" si="2"/>
        <v>172</v>
      </c>
      <c r="G22" s="78">
        <f t="shared" ref="G22:J23" si="10">G45</f>
        <v>0</v>
      </c>
      <c r="H22" s="78">
        <f t="shared" si="10"/>
        <v>0</v>
      </c>
      <c r="I22" s="78">
        <f>I45</f>
        <v>172</v>
      </c>
      <c r="J22" s="78">
        <f>J45</f>
        <v>0</v>
      </c>
    </row>
    <row r="23" spans="1:14" ht="35.1" customHeight="1">
      <c r="A23" s="203"/>
      <c r="B23" s="244"/>
      <c r="C23" s="245"/>
      <c r="D23" s="161"/>
      <c r="E23" s="167" t="s">
        <v>299</v>
      </c>
      <c r="F23" s="171">
        <f t="shared" si="2"/>
        <v>0</v>
      </c>
      <c r="G23" s="78">
        <f>G46</f>
        <v>0</v>
      </c>
      <c r="H23" s="78">
        <f t="shared" si="10"/>
        <v>0</v>
      </c>
      <c r="I23" s="78">
        <f t="shared" si="10"/>
        <v>0</v>
      </c>
      <c r="J23" s="78">
        <f t="shared" si="10"/>
        <v>0</v>
      </c>
    </row>
    <row r="24" spans="1:14" ht="35.1" customHeight="1">
      <c r="A24" s="203"/>
      <c r="B24" s="244"/>
      <c r="C24" s="245"/>
      <c r="D24" s="161"/>
      <c r="E24" s="167" t="s">
        <v>163</v>
      </c>
      <c r="F24" s="171">
        <f t="shared" si="2"/>
        <v>15113.8</v>
      </c>
      <c r="G24" s="78">
        <f>G114</f>
        <v>0</v>
      </c>
      <c r="H24" s="78">
        <f t="shared" ref="H24:J24" si="11">H114</f>
        <v>0</v>
      </c>
      <c r="I24" s="78">
        <f>I114</f>
        <v>15113.8</v>
      </c>
      <c r="J24" s="78">
        <f t="shared" si="11"/>
        <v>0</v>
      </c>
    </row>
    <row r="25" spans="1:14" ht="35.1" customHeight="1">
      <c r="A25" s="203"/>
      <c r="B25" s="244"/>
      <c r="C25" s="245"/>
      <c r="D25" s="161"/>
      <c r="E25" s="167" t="s">
        <v>167</v>
      </c>
      <c r="F25" s="171">
        <f t="shared" si="2"/>
        <v>1928</v>
      </c>
      <c r="G25" s="78">
        <f>G55</f>
        <v>0</v>
      </c>
      <c r="H25" s="78">
        <f t="shared" ref="H25:J25" si="12">H55</f>
        <v>0</v>
      </c>
      <c r="I25" s="78">
        <f t="shared" si="12"/>
        <v>1928</v>
      </c>
      <c r="J25" s="78">
        <f t="shared" si="12"/>
        <v>0</v>
      </c>
    </row>
    <row r="26" spans="1:14" ht="35.1" customHeight="1">
      <c r="A26" s="203"/>
      <c r="B26" s="244"/>
      <c r="C26" s="245"/>
      <c r="D26" s="161"/>
      <c r="E26" s="167" t="s">
        <v>289</v>
      </c>
      <c r="F26" s="78">
        <f>SUM(G26:J26)</f>
        <v>26454</v>
      </c>
      <c r="G26" s="78">
        <f>G42+G53+G115+G56</f>
        <v>0</v>
      </c>
      <c r="H26" s="78">
        <f>H42+H53+H115+H56</f>
        <v>0</v>
      </c>
      <c r="I26" s="78">
        <f>I42+I53+I115+I56</f>
        <v>26454</v>
      </c>
      <c r="J26" s="78">
        <f>J42+J53+J115+J56</f>
        <v>0</v>
      </c>
    </row>
    <row r="27" spans="1:14" ht="35.1" customHeight="1">
      <c r="A27" s="203"/>
      <c r="B27" s="244"/>
      <c r="C27" s="245"/>
      <c r="D27" s="161"/>
      <c r="E27" s="167" t="s">
        <v>297</v>
      </c>
      <c r="F27" s="171">
        <f>SUM(G27:J27)</f>
        <v>0</v>
      </c>
      <c r="G27" s="78">
        <f>G41</f>
        <v>0</v>
      </c>
      <c r="H27" s="78">
        <f t="shared" ref="H27:J27" si="13">H41</f>
        <v>0</v>
      </c>
      <c r="I27" s="78">
        <f t="shared" si="13"/>
        <v>0</v>
      </c>
      <c r="J27" s="78">
        <f t="shared" si="13"/>
        <v>0</v>
      </c>
    </row>
    <row r="28" spans="1:14" ht="35.1" customHeight="1">
      <c r="A28" s="203"/>
      <c r="B28" s="244"/>
      <c r="C28" s="245"/>
      <c r="D28" s="161"/>
      <c r="E28" s="167" t="s">
        <v>166</v>
      </c>
      <c r="F28" s="171">
        <f t="shared" si="2"/>
        <v>5.8</v>
      </c>
      <c r="G28" s="78">
        <f>G57</f>
        <v>0</v>
      </c>
      <c r="H28" s="78">
        <f>H57</f>
        <v>0</v>
      </c>
      <c r="I28" s="78">
        <f t="shared" ref="I28:J28" si="14">I57</f>
        <v>5.8</v>
      </c>
      <c r="J28" s="78">
        <f t="shared" si="14"/>
        <v>0</v>
      </c>
    </row>
    <row r="29" spans="1:14" ht="35.1" customHeight="1">
      <c r="A29" s="203"/>
      <c r="B29" s="244"/>
      <c r="C29" s="245"/>
      <c r="D29" s="161"/>
      <c r="E29" s="167" t="s">
        <v>165</v>
      </c>
      <c r="F29" s="171">
        <f t="shared" si="2"/>
        <v>30032</v>
      </c>
      <c r="G29" s="78">
        <f>G99</f>
        <v>0</v>
      </c>
      <c r="H29" s="78">
        <f t="shared" ref="H29:J30" si="15">H99</f>
        <v>11132</v>
      </c>
      <c r="I29" s="78">
        <f t="shared" si="15"/>
        <v>18900</v>
      </c>
      <c r="J29" s="78">
        <f t="shared" si="15"/>
        <v>0</v>
      </c>
    </row>
    <row r="30" spans="1:14" ht="35.1" customHeight="1">
      <c r="A30" s="203"/>
      <c r="B30" s="244"/>
      <c r="C30" s="245"/>
      <c r="D30" s="161"/>
      <c r="E30" s="167" t="s">
        <v>164</v>
      </c>
      <c r="F30" s="171">
        <f>SUM(G30:J30)</f>
        <v>0</v>
      </c>
      <c r="G30" s="78">
        <f>G100</f>
        <v>0</v>
      </c>
      <c r="H30" s="78">
        <f t="shared" si="15"/>
        <v>0</v>
      </c>
      <c r="I30" s="78">
        <f>I100</f>
        <v>0</v>
      </c>
      <c r="J30" s="78">
        <f t="shared" si="15"/>
        <v>0</v>
      </c>
    </row>
    <row r="31" spans="1:14" ht="35.1" customHeight="1">
      <c r="A31" s="204"/>
      <c r="B31" s="246"/>
      <c r="C31" s="242"/>
      <c r="D31" s="161"/>
      <c r="E31" s="167" t="s">
        <v>174</v>
      </c>
      <c r="F31" s="78">
        <f>SUM(G31:J31)</f>
        <v>78637</v>
      </c>
      <c r="G31" s="78">
        <f>G101+G58</f>
        <v>0</v>
      </c>
      <c r="H31" s="78">
        <f>H101+H58</f>
        <v>35412</v>
      </c>
      <c r="I31" s="78">
        <f>I101+I58</f>
        <v>43225</v>
      </c>
      <c r="J31" s="78">
        <f>J101+J58</f>
        <v>0</v>
      </c>
    </row>
    <row r="32" spans="1:14" ht="35.1" customHeight="1">
      <c r="A32" s="247" t="s">
        <v>49</v>
      </c>
      <c r="B32" s="202" t="s">
        <v>249</v>
      </c>
      <c r="C32" s="202" t="s">
        <v>287</v>
      </c>
      <c r="D32" s="160" t="s">
        <v>260</v>
      </c>
      <c r="E32" s="167"/>
      <c r="F32" s="171">
        <f>SUM(G32:J32)</f>
        <v>12105.8</v>
      </c>
      <c r="G32" s="78">
        <f>G33+G43+G47+G52+G54</f>
        <v>0</v>
      </c>
      <c r="H32" s="78">
        <f>H33+H43+H47+H52+H54</f>
        <v>0</v>
      </c>
      <c r="I32" s="78">
        <f>I33+I43+I47+I52+I54</f>
        <v>12105.8</v>
      </c>
      <c r="J32" s="78">
        <f>J33+J43+J47+J52+J54</f>
        <v>0</v>
      </c>
    </row>
    <row r="33" spans="1:10" ht="35.1" customHeight="1">
      <c r="A33" s="248"/>
      <c r="B33" s="203"/>
      <c r="C33" s="203"/>
      <c r="D33" s="202" t="s">
        <v>224</v>
      </c>
      <c r="E33" s="167" t="s">
        <v>68</v>
      </c>
      <c r="F33" s="78">
        <f t="shared" ref="F33:I33" si="16">SUM(F34:F42)</f>
        <v>0</v>
      </c>
      <c r="G33" s="78">
        <f t="shared" si="16"/>
        <v>0</v>
      </c>
      <c r="H33" s="78">
        <f t="shared" si="16"/>
        <v>0</v>
      </c>
      <c r="I33" s="78">
        <f t="shared" si="16"/>
        <v>0</v>
      </c>
      <c r="J33" s="78">
        <f>SUM(J34:J42)</f>
        <v>0</v>
      </c>
    </row>
    <row r="34" spans="1:10" ht="35.1" customHeight="1">
      <c r="A34" s="248"/>
      <c r="B34" s="203"/>
      <c r="C34" s="203"/>
      <c r="D34" s="203"/>
      <c r="E34" s="167" t="s">
        <v>293</v>
      </c>
      <c r="F34" s="171">
        <f t="shared" ref="F34:F42" si="17">G34+H34+I34+J34</f>
        <v>0</v>
      </c>
      <c r="G34" s="78">
        <f>G67</f>
        <v>0</v>
      </c>
      <c r="H34" s="78">
        <f t="shared" ref="H34:J35" si="18">H67</f>
        <v>0</v>
      </c>
      <c r="I34" s="78">
        <f t="shared" si="18"/>
        <v>0</v>
      </c>
      <c r="J34" s="78">
        <f t="shared" si="18"/>
        <v>0</v>
      </c>
    </row>
    <row r="35" spans="1:10" ht="35.1" customHeight="1">
      <c r="A35" s="248"/>
      <c r="B35" s="203"/>
      <c r="C35" s="203"/>
      <c r="D35" s="203"/>
      <c r="E35" s="167" t="s">
        <v>302</v>
      </c>
      <c r="F35" s="171">
        <f t="shared" si="17"/>
        <v>0</v>
      </c>
      <c r="G35" s="78">
        <f>G68</f>
        <v>0</v>
      </c>
      <c r="H35" s="78">
        <f t="shared" si="18"/>
        <v>0</v>
      </c>
      <c r="I35" s="78">
        <f t="shared" si="18"/>
        <v>0</v>
      </c>
      <c r="J35" s="78">
        <f t="shared" si="18"/>
        <v>0</v>
      </c>
    </row>
    <row r="36" spans="1:10" ht="35.1" customHeight="1">
      <c r="A36" s="248"/>
      <c r="B36" s="203"/>
      <c r="C36" s="203"/>
      <c r="D36" s="203"/>
      <c r="E36" s="167" t="s">
        <v>294</v>
      </c>
      <c r="F36" s="171">
        <f t="shared" si="17"/>
        <v>0</v>
      </c>
      <c r="G36" s="78">
        <f t="shared" ref="G36:J42" si="19">G69</f>
        <v>0</v>
      </c>
      <c r="H36" s="78">
        <f t="shared" si="19"/>
        <v>0</v>
      </c>
      <c r="I36" s="78">
        <f t="shared" si="19"/>
        <v>0</v>
      </c>
      <c r="J36" s="78">
        <f t="shared" si="19"/>
        <v>0</v>
      </c>
    </row>
    <row r="37" spans="1:10" ht="35.1" customHeight="1">
      <c r="A37" s="248"/>
      <c r="B37" s="203"/>
      <c r="C37" s="203"/>
      <c r="D37" s="203"/>
      <c r="E37" s="167" t="s">
        <v>291</v>
      </c>
      <c r="F37" s="171">
        <f t="shared" si="17"/>
        <v>0</v>
      </c>
      <c r="G37" s="78">
        <f t="shared" si="19"/>
        <v>0</v>
      </c>
      <c r="H37" s="78">
        <f t="shared" si="19"/>
        <v>0</v>
      </c>
      <c r="I37" s="78">
        <f t="shared" si="19"/>
        <v>0</v>
      </c>
      <c r="J37" s="78">
        <f t="shared" si="19"/>
        <v>0</v>
      </c>
    </row>
    <row r="38" spans="1:10" ht="35.1" customHeight="1">
      <c r="A38" s="248"/>
      <c r="B38" s="203"/>
      <c r="C38" s="203"/>
      <c r="D38" s="203"/>
      <c r="E38" s="167" t="s">
        <v>295</v>
      </c>
      <c r="F38" s="171">
        <f t="shared" si="17"/>
        <v>0</v>
      </c>
      <c r="G38" s="78">
        <f t="shared" si="19"/>
        <v>0</v>
      </c>
      <c r="H38" s="78">
        <f t="shared" si="19"/>
        <v>0</v>
      </c>
      <c r="I38" s="78">
        <f t="shared" si="19"/>
        <v>0</v>
      </c>
      <c r="J38" s="78">
        <f t="shared" si="19"/>
        <v>0</v>
      </c>
    </row>
    <row r="39" spans="1:10" ht="35.1" customHeight="1">
      <c r="A39" s="248"/>
      <c r="B39" s="203"/>
      <c r="C39" s="203"/>
      <c r="D39" s="203"/>
      <c r="E39" s="167" t="s">
        <v>298</v>
      </c>
      <c r="F39" s="171">
        <f t="shared" si="17"/>
        <v>0</v>
      </c>
      <c r="G39" s="78">
        <f t="shared" si="19"/>
        <v>0</v>
      </c>
      <c r="H39" s="78">
        <f t="shared" si="19"/>
        <v>0</v>
      </c>
      <c r="I39" s="78">
        <f t="shared" si="19"/>
        <v>0</v>
      </c>
      <c r="J39" s="78">
        <f t="shared" si="19"/>
        <v>0</v>
      </c>
    </row>
    <row r="40" spans="1:10" ht="35.1" customHeight="1">
      <c r="A40" s="248"/>
      <c r="B40" s="203"/>
      <c r="C40" s="203"/>
      <c r="D40" s="203"/>
      <c r="E40" s="132" t="s">
        <v>296</v>
      </c>
      <c r="F40" s="171">
        <f t="shared" si="17"/>
        <v>0</v>
      </c>
      <c r="G40" s="78">
        <f>G73</f>
        <v>0</v>
      </c>
      <c r="H40" s="78">
        <f t="shared" si="19"/>
        <v>0</v>
      </c>
      <c r="I40" s="78">
        <f t="shared" si="19"/>
        <v>0</v>
      </c>
      <c r="J40" s="78">
        <f t="shared" si="19"/>
        <v>0</v>
      </c>
    </row>
    <row r="41" spans="1:10" ht="35.1" customHeight="1">
      <c r="A41" s="248"/>
      <c r="B41" s="203"/>
      <c r="C41" s="203"/>
      <c r="D41" s="203"/>
      <c r="E41" s="132" t="s">
        <v>297</v>
      </c>
      <c r="F41" s="171">
        <f t="shared" si="17"/>
        <v>0</v>
      </c>
      <c r="G41" s="78">
        <f>G74</f>
        <v>0</v>
      </c>
      <c r="H41" s="78">
        <f t="shared" si="19"/>
        <v>0</v>
      </c>
      <c r="I41" s="78">
        <f>I74</f>
        <v>0</v>
      </c>
      <c r="J41" s="78">
        <f t="shared" si="19"/>
        <v>0</v>
      </c>
    </row>
    <row r="42" spans="1:10" ht="35.1" customHeight="1">
      <c r="A42" s="248"/>
      <c r="B42" s="203"/>
      <c r="C42" s="203"/>
      <c r="D42" s="204"/>
      <c r="E42" s="132" t="s">
        <v>289</v>
      </c>
      <c r="F42" s="171">
        <f t="shared" si="17"/>
        <v>0</v>
      </c>
      <c r="G42" s="78">
        <f>G75</f>
        <v>0</v>
      </c>
      <c r="H42" s="78">
        <f t="shared" si="19"/>
        <v>0</v>
      </c>
      <c r="I42" s="78">
        <f>I75</f>
        <v>0</v>
      </c>
      <c r="J42" s="78">
        <f t="shared" si="19"/>
        <v>0</v>
      </c>
    </row>
    <row r="43" spans="1:10" ht="53.25" customHeight="1">
      <c r="A43" s="248"/>
      <c r="B43" s="203"/>
      <c r="C43" s="203"/>
      <c r="D43" s="202" t="s">
        <v>226</v>
      </c>
      <c r="E43" s="132" t="s">
        <v>68</v>
      </c>
      <c r="F43" s="171">
        <f>G43+H43+I43+J43</f>
        <v>172</v>
      </c>
      <c r="G43" s="78">
        <f>SUM(G44:G46)</f>
        <v>0</v>
      </c>
      <c r="H43" s="78">
        <f t="shared" ref="H43:I43" si="20">SUM(H44:H46)</f>
        <v>0</v>
      </c>
      <c r="I43" s="78">
        <f t="shared" si="20"/>
        <v>172</v>
      </c>
      <c r="J43" s="78">
        <f>SUM(J44:J46)</f>
        <v>0</v>
      </c>
    </row>
    <row r="44" spans="1:10" ht="37.799999999999997" customHeight="1">
      <c r="A44" s="248"/>
      <c r="B44" s="203"/>
      <c r="C44" s="203"/>
      <c r="D44" s="203"/>
      <c r="E44" s="132" t="s">
        <v>295</v>
      </c>
      <c r="F44" s="78">
        <f t="shared" ref="F44:I46" si="21">F77</f>
        <v>0</v>
      </c>
      <c r="G44" s="78">
        <f t="shared" si="21"/>
        <v>0</v>
      </c>
      <c r="H44" s="78">
        <f t="shared" si="21"/>
        <v>0</v>
      </c>
      <c r="I44" s="78">
        <f t="shared" si="21"/>
        <v>0</v>
      </c>
      <c r="J44" s="78">
        <f>J77</f>
        <v>0</v>
      </c>
    </row>
    <row r="45" spans="1:10" ht="37.799999999999997" customHeight="1">
      <c r="A45" s="248"/>
      <c r="B45" s="203"/>
      <c r="C45" s="203"/>
      <c r="D45" s="203"/>
      <c r="E45" s="132" t="s">
        <v>292</v>
      </c>
      <c r="F45" s="78">
        <f t="shared" si="21"/>
        <v>172</v>
      </c>
      <c r="G45" s="78">
        <f t="shared" si="21"/>
        <v>0</v>
      </c>
      <c r="H45" s="78">
        <f t="shared" si="21"/>
        <v>0</v>
      </c>
      <c r="I45" s="78">
        <f t="shared" si="21"/>
        <v>172</v>
      </c>
      <c r="J45" s="78">
        <f>J78</f>
        <v>0</v>
      </c>
    </row>
    <row r="46" spans="1:10" ht="34.200000000000003" customHeight="1">
      <c r="A46" s="248"/>
      <c r="B46" s="203"/>
      <c r="C46" s="203"/>
      <c r="D46" s="204"/>
      <c r="E46" s="132" t="s">
        <v>299</v>
      </c>
      <c r="F46" s="78">
        <f t="shared" si="21"/>
        <v>0</v>
      </c>
      <c r="G46" s="78">
        <f t="shared" si="21"/>
        <v>0</v>
      </c>
      <c r="H46" s="78">
        <f t="shared" si="21"/>
        <v>0</v>
      </c>
      <c r="I46" s="78">
        <f t="shared" si="21"/>
        <v>0</v>
      </c>
      <c r="J46" s="78">
        <f>J79</f>
        <v>0</v>
      </c>
    </row>
    <row r="47" spans="1:10" ht="51.75" customHeight="1">
      <c r="A47" s="248"/>
      <c r="B47" s="203"/>
      <c r="C47" s="203"/>
      <c r="D47" s="202" t="s">
        <v>225</v>
      </c>
      <c r="E47" s="132" t="s">
        <v>68</v>
      </c>
      <c r="F47" s="171">
        <f>G47+H47+I47+J47</f>
        <v>0</v>
      </c>
      <c r="G47" s="78">
        <f>SUM(G49:G51)</f>
        <v>0</v>
      </c>
      <c r="H47" s="78">
        <f>SUM(H48:H51)</f>
        <v>0</v>
      </c>
      <c r="I47" s="78">
        <f t="shared" ref="I47" si="22">SUM(I49:I51)</f>
        <v>0</v>
      </c>
      <c r="J47" s="78">
        <f>SUM(J49:J51)</f>
        <v>0</v>
      </c>
    </row>
    <row r="48" spans="1:10" ht="31.2" customHeight="1">
      <c r="A48" s="248"/>
      <c r="B48" s="203"/>
      <c r="C48" s="203"/>
      <c r="D48" s="203"/>
      <c r="E48" s="132" t="s">
        <v>294</v>
      </c>
      <c r="F48" s="78">
        <f t="shared" ref="F48:I51" si="23">F81</f>
        <v>0</v>
      </c>
      <c r="G48" s="78">
        <f t="shared" si="23"/>
        <v>0</v>
      </c>
      <c r="H48" s="78">
        <f t="shared" si="23"/>
        <v>0</v>
      </c>
      <c r="I48" s="78">
        <f t="shared" si="23"/>
        <v>0</v>
      </c>
      <c r="J48" s="78">
        <f>J81</f>
        <v>0</v>
      </c>
    </row>
    <row r="49" spans="1:10" ht="35.1" customHeight="1">
      <c r="A49" s="248"/>
      <c r="B49" s="203"/>
      <c r="C49" s="203"/>
      <c r="D49" s="203"/>
      <c r="E49" s="132" t="s">
        <v>291</v>
      </c>
      <c r="F49" s="78">
        <f t="shared" si="23"/>
        <v>0</v>
      </c>
      <c r="G49" s="78">
        <f t="shared" si="23"/>
        <v>0</v>
      </c>
      <c r="H49" s="78">
        <f t="shared" si="23"/>
        <v>0</v>
      </c>
      <c r="I49" s="78">
        <f t="shared" si="23"/>
        <v>0</v>
      </c>
      <c r="J49" s="78">
        <f>J82</f>
        <v>0</v>
      </c>
    </row>
    <row r="50" spans="1:10" ht="35.1" customHeight="1">
      <c r="A50" s="248"/>
      <c r="B50" s="203"/>
      <c r="C50" s="203"/>
      <c r="D50" s="203"/>
      <c r="E50" s="132" t="s">
        <v>295</v>
      </c>
      <c r="F50" s="78">
        <f t="shared" si="23"/>
        <v>0</v>
      </c>
      <c r="G50" s="78">
        <f t="shared" si="23"/>
        <v>0</v>
      </c>
      <c r="H50" s="78">
        <f t="shared" si="23"/>
        <v>0</v>
      </c>
      <c r="I50" s="78">
        <f t="shared" si="23"/>
        <v>0</v>
      </c>
      <c r="J50" s="78">
        <f>J83</f>
        <v>0</v>
      </c>
    </row>
    <row r="51" spans="1:10" ht="35.1" customHeight="1">
      <c r="A51" s="248"/>
      <c r="B51" s="203"/>
      <c r="C51" s="203"/>
      <c r="D51" s="204"/>
      <c r="E51" s="132" t="s">
        <v>303</v>
      </c>
      <c r="F51" s="78">
        <f t="shared" si="23"/>
        <v>0</v>
      </c>
      <c r="G51" s="78">
        <f t="shared" si="23"/>
        <v>0</v>
      </c>
      <c r="H51" s="78">
        <f t="shared" si="23"/>
        <v>0</v>
      </c>
      <c r="I51" s="78">
        <f t="shared" si="23"/>
        <v>0</v>
      </c>
      <c r="J51" s="78">
        <f>J84</f>
        <v>0</v>
      </c>
    </row>
    <row r="52" spans="1:10" ht="35.1" customHeight="1">
      <c r="A52" s="248"/>
      <c r="B52" s="203"/>
      <c r="C52" s="203"/>
      <c r="D52" s="202" t="s">
        <v>300</v>
      </c>
      <c r="E52" s="132" t="s">
        <v>68</v>
      </c>
      <c r="F52" s="78">
        <f t="shared" ref="F52:I52" si="24">F53</f>
        <v>0</v>
      </c>
      <c r="G52" s="78">
        <f t="shared" si="24"/>
        <v>0</v>
      </c>
      <c r="H52" s="78">
        <f t="shared" si="24"/>
        <v>0</v>
      </c>
      <c r="I52" s="78">
        <f t="shared" si="24"/>
        <v>0</v>
      </c>
      <c r="J52" s="78">
        <f>J53</f>
        <v>0</v>
      </c>
    </row>
    <row r="53" spans="1:10" ht="35.1" customHeight="1">
      <c r="A53" s="248"/>
      <c r="B53" s="203"/>
      <c r="C53" s="203"/>
      <c r="D53" s="204"/>
      <c r="E53" s="132" t="s">
        <v>289</v>
      </c>
      <c r="F53" s="78">
        <f t="shared" ref="F53:I53" si="25">F85</f>
        <v>0</v>
      </c>
      <c r="G53" s="78">
        <f t="shared" si="25"/>
        <v>0</v>
      </c>
      <c r="H53" s="78">
        <f t="shared" si="25"/>
        <v>0</v>
      </c>
      <c r="I53" s="78">
        <f t="shared" si="25"/>
        <v>0</v>
      </c>
      <c r="J53" s="78">
        <f>J85</f>
        <v>0</v>
      </c>
    </row>
    <row r="54" spans="1:10" ht="35.1" customHeight="1">
      <c r="A54" s="248"/>
      <c r="B54" s="203"/>
      <c r="C54" s="203"/>
      <c r="D54" s="202" t="s">
        <v>214</v>
      </c>
      <c r="E54" s="132" t="s">
        <v>68</v>
      </c>
      <c r="F54" s="78">
        <f t="shared" ref="F54:I54" si="26">SUM(F55:F58)</f>
        <v>11933.8</v>
      </c>
      <c r="G54" s="78">
        <f t="shared" si="26"/>
        <v>0</v>
      </c>
      <c r="H54" s="78">
        <f t="shared" si="26"/>
        <v>0</v>
      </c>
      <c r="I54" s="78">
        <f t="shared" si="26"/>
        <v>11933.8</v>
      </c>
      <c r="J54" s="78">
        <f>SUM(J55:J58)</f>
        <v>0</v>
      </c>
    </row>
    <row r="55" spans="1:10" ht="34.5" customHeight="1">
      <c r="A55" s="248"/>
      <c r="B55" s="203"/>
      <c r="C55" s="203"/>
      <c r="D55" s="203"/>
      <c r="E55" s="132" t="s">
        <v>167</v>
      </c>
      <c r="F55" s="171">
        <f t="shared" ref="F55:F57" si="27">G55+H55+I55+J55</f>
        <v>1928</v>
      </c>
      <c r="G55" s="78">
        <f>G88</f>
        <v>0</v>
      </c>
      <c r="H55" s="78">
        <f>H88</f>
        <v>0</v>
      </c>
      <c r="I55" s="78">
        <f>I88</f>
        <v>1928</v>
      </c>
      <c r="J55" s="78">
        <f t="shared" ref="J55" si="28">J88</f>
        <v>0</v>
      </c>
    </row>
    <row r="56" spans="1:10" ht="34.5" customHeight="1">
      <c r="A56" s="248"/>
      <c r="B56" s="203"/>
      <c r="C56" s="203"/>
      <c r="D56" s="203"/>
      <c r="E56" s="132" t="s">
        <v>289</v>
      </c>
      <c r="F56" s="171">
        <f t="shared" si="27"/>
        <v>10000</v>
      </c>
      <c r="G56" s="78">
        <f t="shared" ref="G56:I56" si="29">G89</f>
        <v>0</v>
      </c>
      <c r="H56" s="78">
        <f t="shared" si="29"/>
        <v>0</v>
      </c>
      <c r="I56" s="78">
        <f t="shared" si="29"/>
        <v>10000</v>
      </c>
      <c r="J56" s="78">
        <f>J89</f>
        <v>0</v>
      </c>
    </row>
    <row r="57" spans="1:10" ht="35.1" customHeight="1">
      <c r="A57" s="248"/>
      <c r="B57" s="203"/>
      <c r="C57" s="203"/>
      <c r="D57" s="203"/>
      <c r="E57" s="132" t="s">
        <v>166</v>
      </c>
      <c r="F57" s="171">
        <f t="shared" si="27"/>
        <v>5.8</v>
      </c>
      <c r="G57" s="78">
        <f>G92</f>
        <v>0</v>
      </c>
      <c r="H57" s="78">
        <f>H92</f>
        <v>0</v>
      </c>
      <c r="I57" s="78">
        <f t="shared" ref="I57:J57" si="30">I92</f>
        <v>5.8</v>
      </c>
      <c r="J57" s="78">
        <f t="shared" si="30"/>
        <v>0</v>
      </c>
    </row>
    <row r="58" spans="1:10" ht="35.1" customHeight="1">
      <c r="A58" s="249"/>
      <c r="B58" s="204"/>
      <c r="C58" s="204"/>
      <c r="D58" s="204"/>
      <c r="E58" s="167" t="s">
        <v>174</v>
      </c>
      <c r="F58" s="78">
        <f t="shared" ref="F58:I58" si="31">F90</f>
        <v>0</v>
      </c>
      <c r="G58" s="78">
        <f t="shared" si="31"/>
        <v>0</v>
      </c>
      <c r="H58" s="78">
        <f t="shared" si="31"/>
        <v>0</v>
      </c>
      <c r="I58" s="78">
        <f t="shared" si="31"/>
        <v>0</v>
      </c>
      <c r="J58" s="78">
        <f>J90</f>
        <v>0</v>
      </c>
    </row>
    <row r="59" spans="1:10" ht="66.75" customHeight="1">
      <c r="A59" s="202" t="s">
        <v>88</v>
      </c>
      <c r="B59" s="186" t="s">
        <v>50</v>
      </c>
      <c r="C59" s="241" t="s">
        <v>51</v>
      </c>
      <c r="D59" s="202" t="s">
        <v>214</v>
      </c>
      <c r="E59" s="132" t="s">
        <v>68</v>
      </c>
      <c r="F59" s="171">
        <f t="shared" ref="F59:F62" si="32">G59+H59+I59+J59</f>
        <v>0</v>
      </c>
      <c r="G59" s="78">
        <v>0</v>
      </c>
      <c r="H59" s="78">
        <v>0</v>
      </c>
      <c r="I59" s="78">
        <v>0</v>
      </c>
      <c r="J59" s="78">
        <f>J92</f>
        <v>0</v>
      </c>
    </row>
    <row r="60" spans="1:10" ht="35.1" customHeight="1">
      <c r="A60" s="204"/>
      <c r="B60" s="186"/>
      <c r="C60" s="242"/>
      <c r="D60" s="204"/>
      <c r="E60" s="167"/>
      <c r="F60" s="171">
        <f t="shared" si="32"/>
        <v>0</v>
      </c>
      <c r="G60" s="78">
        <v>0</v>
      </c>
      <c r="H60" s="78">
        <v>0</v>
      </c>
      <c r="I60" s="78">
        <v>0</v>
      </c>
      <c r="J60" s="78">
        <f>J93</f>
        <v>0</v>
      </c>
    </row>
    <row r="61" spans="1:10" ht="69.75" customHeight="1">
      <c r="A61" s="202" t="s">
        <v>89</v>
      </c>
      <c r="B61" s="202" t="s">
        <v>236</v>
      </c>
      <c r="C61" s="202" t="s">
        <v>238</v>
      </c>
      <c r="D61" s="202" t="s">
        <v>214</v>
      </c>
      <c r="E61" s="167" t="s">
        <v>68</v>
      </c>
      <c r="F61" s="171">
        <f t="shared" si="32"/>
        <v>0</v>
      </c>
      <c r="G61" s="78">
        <v>0</v>
      </c>
      <c r="H61" s="78">
        <v>0</v>
      </c>
      <c r="I61" s="78">
        <v>0</v>
      </c>
      <c r="J61" s="78">
        <f>J94</f>
        <v>0</v>
      </c>
    </row>
    <row r="62" spans="1:10" ht="69" customHeight="1">
      <c r="A62" s="204"/>
      <c r="B62" s="204"/>
      <c r="C62" s="204"/>
      <c r="D62" s="204"/>
      <c r="E62" s="167"/>
      <c r="F62" s="171">
        <f t="shared" si="32"/>
        <v>0</v>
      </c>
      <c r="G62" s="78">
        <v>0</v>
      </c>
      <c r="H62" s="78">
        <v>0</v>
      </c>
      <c r="I62" s="78">
        <v>0</v>
      </c>
      <c r="J62" s="78">
        <f>J95</f>
        <v>0</v>
      </c>
    </row>
    <row r="63" spans="1:10" ht="63.6" customHeight="1">
      <c r="A63" s="202" t="s">
        <v>90</v>
      </c>
      <c r="B63" s="202" t="s">
        <v>230</v>
      </c>
      <c r="C63" s="202" t="s">
        <v>239</v>
      </c>
      <c r="D63" s="202" t="s">
        <v>214</v>
      </c>
      <c r="E63" s="167" t="s">
        <v>68</v>
      </c>
      <c r="F63" s="171">
        <f>G63+H63+I63+J63</f>
        <v>0</v>
      </c>
      <c r="G63" s="169">
        <v>0</v>
      </c>
      <c r="H63" s="169">
        <v>0</v>
      </c>
      <c r="I63" s="169">
        <v>0</v>
      </c>
      <c r="J63" s="78">
        <f>J96</f>
        <v>0</v>
      </c>
    </row>
    <row r="64" spans="1:10" ht="27" customHeight="1">
      <c r="A64" s="203"/>
      <c r="B64" s="203"/>
      <c r="C64" s="204"/>
      <c r="D64" s="203"/>
      <c r="E64" s="252"/>
      <c r="F64" s="253">
        <f>G64+H64+I64+J64</f>
        <v>0</v>
      </c>
      <c r="G64" s="250">
        <v>0</v>
      </c>
      <c r="H64" s="250">
        <v>0</v>
      </c>
      <c r="I64" s="250">
        <v>0</v>
      </c>
      <c r="J64" s="250">
        <f>J102</f>
        <v>0</v>
      </c>
    </row>
    <row r="65" spans="1:11" ht="114" customHeight="1">
      <c r="A65" s="204"/>
      <c r="B65" s="204"/>
      <c r="C65" s="160" t="s">
        <v>246</v>
      </c>
      <c r="D65" s="204"/>
      <c r="E65" s="252"/>
      <c r="F65" s="253"/>
      <c r="G65" s="251"/>
      <c r="H65" s="251"/>
      <c r="I65" s="251"/>
      <c r="J65" s="251"/>
    </row>
    <row r="66" spans="1:11" ht="35.1" customHeight="1">
      <c r="A66" s="202" t="s">
        <v>72</v>
      </c>
      <c r="B66" s="202" t="s">
        <v>231</v>
      </c>
      <c r="C66" s="202" t="s">
        <v>240</v>
      </c>
      <c r="D66" s="202" t="s">
        <v>224</v>
      </c>
      <c r="E66" s="167" t="s">
        <v>68</v>
      </c>
      <c r="F66" s="171">
        <f>SUM(F67:F75)</f>
        <v>0</v>
      </c>
      <c r="G66" s="171">
        <f t="shared" ref="G66:J66" si="33">SUM(G67:G75)</f>
        <v>0</v>
      </c>
      <c r="H66" s="152">
        <f t="shared" si="33"/>
        <v>0</v>
      </c>
      <c r="I66" s="171">
        <f t="shared" si="33"/>
        <v>0</v>
      </c>
      <c r="J66" s="171">
        <f t="shared" si="33"/>
        <v>0</v>
      </c>
      <c r="K66" s="121">
        <f>F66+F76+F80+F87</f>
        <v>12100</v>
      </c>
    </row>
    <row r="67" spans="1:11" ht="35.1" customHeight="1">
      <c r="A67" s="203"/>
      <c r="B67" s="203"/>
      <c r="C67" s="203"/>
      <c r="D67" s="203"/>
      <c r="E67" s="167" t="s">
        <v>293</v>
      </c>
      <c r="F67" s="171">
        <f>SUM(G67:J67)</f>
        <v>0</v>
      </c>
      <c r="G67" s="170">
        <v>0</v>
      </c>
      <c r="H67" s="152">
        <v>0</v>
      </c>
      <c r="I67" s="152">
        <v>0</v>
      </c>
      <c r="J67" s="78">
        <v>0</v>
      </c>
    </row>
    <row r="68" spans="1:11" ht="35.1" customHeight="1">
      <c r="A68" s="203"/>
      <c r="B68" s="203"/>
      <c r="C68" s="203"/>
      <c r="D68" s="203"/>
      <c r="E68" s="167" t="s">
        <v>302</v>
      </c>
      <c r="F68" s="171">
        <f>SUM(G68:J68)</f>
        <v>0</v>
      </c>
      <c r="G68" s="170">
        <v>0</v>
      </c>
      <c r="H68" s="152">
        <v>0</v>
      </c>
      <c r="I68" s="152">
        <v>0</v>
      </c>
      <c r="J68" s="78">
        <v>0</v>
      </c>
    </row>
    <row r="69" spans="1:11" ht="35.1" customHeight="1">
      <c r="A69" s="203"/>
      <c r="B69" s="203"/>
      <c r="C69" s="203"/>
      <c r="D69" s="203"/>
      <c r="E69" s="167" t="s">
        <v>294</v>
      </c>
      <c r="F69" s="171">
        <f t="shared" ref="F69:F75" si="34">SUM(G69:J69)</f>
        <v>0</v>
      </c>
      <c r="G69" s="170">
        <v>0</v>
      </c>
      <c r="H69" s="152">
        <v>0</v>
      </c>
      <c r="I69" s="152">
        <v>0</v>
      </c>
      <c r="J69" s="78">
        <v>0</v>
      </c>
    </row>
    <row r="70" spans="1:11" ht="35.1" customHeight="1">
      <c r="A70" s="203"/>
      <c r="B70" s="203"/>
      <c r="C70" s="203"/>
      <c r="D70" s="203"/>
      <c r="E70" s="167" t="s">
        <v>291</v>
      </c>
      <c r="F70" s="171">
        <f t="shared" si="34"/>
        <v>0</v>
      </c>
      <c r="G70" s="170">
        <v>0</v>
      </c>
      <c r="H70" s="152">
        <v>0</v>
      </c>
      <c r="I70" s="152">
        <v>0</v>
      </c>
      <c r="J70" s="78">
        <v>0</v>
      </c>
    </row>
    <row r="71" spans="1:11" ht="35.1" customHeight="1">
      <c r="A71" s="203"/>
      <c r="B71" s="203"/>
      <c r="C71" s="203"/>
      <c r="D71" s="203"/>
      <c r="E71" s="167" t="s">
        <v>295</v>
      </c>
      <c r="F71" s="171">
        <f t="shared" si="34"/>
        <v>0</v>
      </c>
      <c r="G71" s="170">
        <v>0</v>
      </c>
      <c r="H71" s="152">
        <v>0</v>
      </c>
      <c r="I71" s="152">
        <v>0</v>
      </c>
      <c r="J71" s="78">
        <v>0</v>
      </c>
    </row>
    <row r="72" spans="1:11" ht="35.1" customHeight="1">
      <c r="A72" s="203"/>
      <c r="B72" s="203"/>
      <c r="C72" s="203"/>
      <c r="D72" s="203"/>
      <c r="E72" s="167" t="s">
        <v>298</v>
      </c>
      <c r="F72" s="171">
        <f t="shared" si="34"/>
        <v>0</v>
      </c>
      <c r="G72" s="170">
        <v>0</v>
      </c>
      <c r="H72" s="152">
        <v>0</v>
      </c>
      <c r="I72" s="152">
        <v>0</v>
      </c>
      <c r="J72" s="78">
        <v>0</v>
      </c>
    </row>
    <row r="73" spans="1:11" ht="35.1" customHeight="1">
      <c r="A73" s="203"/>
      <c r="B73" s="203"/>
      <c r="C73" s="203"/>
      <c r="D73" s="203"/>
      <c r="E73" s="132" t="s">
        <v>296</v>
      </c>
      <c r="F73" s="171">
        <f t="shared" si="34"/>
        <v>0</v>
      </c>
      <c r="G73" s="78">
        <v>0</v>
      </c>
      <c r="H73" s="152">
        <v>0</v>
      </c>
      <c r="I73" s="88">
        <v>0</v>
      </c>
      <c r="J73" s="78">
        <f>J104</f>
        <v>0</v>
      </c>
    </row>
    <row r="74" spans="1:11" ht="35.1" customHeight="1">
      <c r="A74" s="203"/>
      <c r="B74" s="203"/>
      <c r="C74" s="203"/>
      <c r="D74" s="203"/>
      <c r="E74" s="132" t="s">
        <v>297</v>
      </c>
      <c r="F74" s="171">
        <f t="shared" si="34"/>
        <v>0</v>
      </c>
      <c r="G74" s="78">
        <v>0</v>
      </c>
      <c r="H74" s="88">
        <v>0</v>
      </c>
      <c r="I74" s="88">
        <v>0</v>
      </c>
      <c r="J74" s="78">
        <f>J105</f>
        <v>0</v>
      </c>
    </row>
    <row r="75" spans="1:11" ht="35.1" customHeight="1">
      <c r="A75" s="203"/>
      <c r="B75" s="203"/>
      <c r="C75" s="203"/>
      <c r="D75" s="204"/>
      <c r="E75" s="132" t="s">
        <v>289</v>
      </c>
      <c r="F75" s="171">
        <f t="shared" si="34"/>
        <v>0</v>
      </c>
      <c r="G75" s="78">
        <v>0</v>
      </c>
      <c r="H75" s="88">
        <v>0</v>
      </c>
      <c r="I75" s="88">
        <v>0</v>
      </c>
      <c r="J75" s="78">
        <f>J106</f>
        <v>0</v>
      </c>
    </row>
    <row r="76" spans="1:11" ht="46.2" customHeight="1">
      <c r="A76" s="203"/>
      <c r="B76" s="203"/>
      <c r="C76" s="203"/>
      <c r="D76" s="202" t="s">
        <v>226</v>
      </c>
      <c r="E76" s="132" t="s">
        <v>68</v>
      </c>
      <c r="F76" s="171">
        <f>G76+H76+I76+J76</f>
        <v>172</v>
      </c>
      <c r="G76" s="78">
        <f>SUM(G77:G79)</f>
        <v>0</v>
      </c>
      <c r="H76" s="78">
        <f t="shared" ref="H76:J76" si="35">SUM(H77:H79)</f>
        <v>0</v>
      </c>
      <c r="I76" s="78">
        <f t="shared" si="35"/>
        <v>172</v>
      </c>
      <c r="J76" s="78">
        <f t="shared" si="35"/>
        <v>0</v>
      </c>
    </row>
    <row r="77" spans="1:11" ht="34.799999999999997" customHeight="1">
      <c r="A77" s="203"/>
      <c r="B77" s="203"/>
      <c r="C77" s="203"/>
      <c r="D77" s="203"/>
      <c r="E77" s="132" t="s">
        <v>295</v>
      </c>
      <c r="F77" s="171">
        <f t="shared" ref="F77:F95" si="36">G77+H77+I77+J77</f>
        <v>0</v>
      </c>
      <c r="G77" s="78">
        <f>G80</f>
        <v>0</v>
      </c>
      <c r="H77" s="78">
        <v>0</v>
      </c>
      <c r="I77" s="78">
        <v>0</v>
      </c>
      <c r="J77" s="78">
        <f t="shared" ref="J77" si="37">J80</f>
        <v>0</v>
      </c>
    </row>
    <row r="78" spans="1:11" ht="34.799999999999997" customHeight="1">
      <c r="A78" s="203"/>
      <c r="B78" s="203"/>
      <c r="C78" s="203"/>
      <c r="D78" s="203"/>
      <c r="E78" s="132" t="s">
        <v>292</v>
      </c>
      <c r="F78" s="171">
        <f t="shared" si="36"/>
        <v>172</v>
      </c>
      <c r="G78" s="78">
        <v>0</v>
      </c>
      <c r="H78" s="78">
        <v>0</v>
      </c>
      <c r="I78" s="78">
        <v>172</v>
      </c>
      <c r="J78" s="78">
        <v>0</v>
      </c>
    </row>
    <row r="79" spans="1:11" ht="35.1" customHeight="1">
      <c r="A79" s="203"/>
      <c r="B79" s="203"/>
      <c r="C79" s="203"/>
      <c r="D79" s="204"/>
      <c r="E79" s="132" t="s">
        <v>299</v>
      </c>
      <c r="F79" s="171">
        <f t="shared" si="36"/>
        <v>0</v>
      </c>
      <c r="G79" s="78">
        <v>0</v>
      </c>
      <c r="H79" s="78">
        <v>0</v>
      </c>
      <c r="I79" s="78">
        <v>0</v>
      </c>
      <c r="J79" s="78">
        <f>J106</f>
        <v>0</v>
      </c>
    </row>
    <row r="80" spans="1:11" ht="48" customHeight="1">
      <c r="A80" s="203"/>
      <c r="B80" s="203"/>
      <c r="C80" s="203"/>
      <c r="D80" s="202" t="s">
        <v>225</v>
      </c>
      <c r="E80" s="132" t="s">
        <v>68</v>
      </c>
      <c r="F80" s="171">
        <f t="shared" si="36"/>
        <v>0</v>
      </c>
      <c r="G80" s="78">
        <f>SUM(G81:G84)</f>
        <v>0</v>
      </c>
      <c r="H80" s="78">
        <f t="shared" ref="H80:J80" si="38">SUM(H81:H84)</f>
        <v>0</v>
      </c>
      <c r="I80" s="78">
        <v>0</v>
      </c>
      <c r="J80" s="78">
        <f t="shared" si="38"/>
        <v>0</v>
      </c>
    </row>
    <row r="81" spans="1:12" ht="34.200000000000003" customHeight="1">
      <c r="A81" s="203"/>
      <c r="B81" s="203"/>
      <c r="C81" s="203"/>
      <c r="D81" s="203"/>
      <c r="E81" s="132" t="s">
        <v>294</v>
      </c>
      <c r="F81" s="171">
        <f t="shared" si="36"/>
        <v>0</v>
      </c>
      <c r="G81" s="78">
        <f>G84</f>
        <v>0</v>
      </c>
      <c r="H81" s="78">
        <v>0</v>
      </c>
      <c r="I81" s="78">
        <v>0</v>
      </c>
      <c r="J81" s="78">
        <f t="shared" ref="J81" si="39">J84</f>
        <v>0</v>
      </c>
    </row>
    <row r="82" spans="1:12" ht="35.1" customHeight="1">
      <c r="A82" s="203"/>
      <c r="B82" s="203"/>
      <c r="C82" s="203"/>
      <c r="D82" s="203"/>
      <c r="E82" s="132" t="s">
        <v>291</v>
      </c>
      <c r="F82" s="171">
        <f>G82+H82+I82+J82</f>
        <v>0</v>
      </c>
      <c r="G82" s="78">
        <v>0</v>
      </c>
      <c r="H82" s="78">
        <v>0</v>
      </c>
      <c r="I82" s="78">
        <v>0</v>
      </c>
      <c r="J82" s="78">
        <f>J108</f>
        <v>0</v>
      </c>
    </row>
    <row r="83" spans="1:12" ht="35.1" customHeight="1">
      <c r="A83" s="203"/>
      <c r="B83" s="203"/>
      <c r="C83" s="203"/>
      <c r="D83" s="203"/>
      <c r="E83" s="132" t="s">
        <v>295</v>
      </c>
      <c r="F83" s="171">
        <f>G83+H83+I83+J83</f>
        <v>0</v>
      </c>
      <c r="G83" s="78">
        <v>0</v>
      </c>
      <c r="H83" s="78">
        <v>0</v>
      </c>
      <c r="I83" s="78">
        <v>0</v>
      </c>
      <c r="J83" s="78">
        <f>J109</f>
        <v>0</v>
      </c>
    </row>
    <row r="84" spans="1:12" ht="35.1" customHeight="1">
      <c r="A84" s="203"/>
      <c r="B84" s="203"/>
      <c r="C84" s="203"/>
      <c r="D84" s="204"/>
      <c r="E84" s="132" t="s">
        <v>303</v>
      </c>
      <c r="F84" s="171">
        <f t="shared" ref="F84" si="40">G84+H84+I84+J84</f>
        <v>0</v>
      </c>
      <c r="G84" s="78">
        <v>0</v>
      </c>
      <c r="H84" s="78">
        <v>0</v>
      </c>
      <c r="I84" s="78">
        <v>0</v>
      </c>
      <c r="J84" s="78">
        <f t="shared" ref="J84" si="41">J109</f>
        <v>0</v>
      </c>
    </row>
    <row r="85" spans="1:12" ht="35.1" customHeight="1">
      <c r="A85" s="203"/>
      <c r="B85" s="203"/>
      <c r="C85" s="203"/>
      <c r="D85" s="202" t="s">
        <v>300</v>
      </c>
      <c r="E85" s="132" t="s">
        <v>68</v>
      </c>
      <c r="F85" s="171">
        <f>G85+H85+I85+J85</f>
        <v>0</v>
      </c>
      <c r="G85" s="78">
        <f t="shared" ref="G85:I85" si="42">G86</f>
        <v>0</v>
      </c>
      <c r="H85" s="78">
        <f t="shared" si="42"/>
        <v>0</v>
      </c>
      <c r="I85" s="78">
        <f t="shared" si="42"/>
        <v>0</v>
      </c>
      <c r="J85" s="78">
        <f>J86</f>
        <v>0</v>
      </c>
    </row>
    <row r="86" spans="1:12" ht="35.1" customHeight="1">
      <c r="A86" s="203"/>
      <c r="B86" s="203"/>
      <c r="C86" s="203"/>
      <c r="D86" s="204"/>
      <c r="E86" s="132" t="s">
        <v>289</v>
      </c>
      <c r="F86" s="171">
        <f>G86+H86+I86+J86</f>
        <v>0</v>
      </c>
      <c r="G86" s="78">
        <v>0</v>
      </c>
      <c r="H86" s="78">
        <v>0</v>
      </c>
      <c r="I86" s="78">
        <v>0</v>
      </c>
      <c r="J86" s="78">
        <v>0</v>
      </c>
    </row>
    <row r="87" spans="1:12" s="133" customFormat="1" ht="46.8" customHeight="1">
      <c r="A87" s="203"/>
      <c r="B87" s="203"/>
      <c r="C87" s="203"/>
      <c r="D87" s="202" t="s">
        <v>214</v>
      </c>
      <c r="E87" s="132" t="s">
        <v>68</v>
      </c>
      <c r="F87" s="78">
        <f>SUM(F88:F90)</f>
        <v>11928</v>
      </c>
      <c r="G87" s="78">
        <f>SUM(G88:G90)</f>
        <v>0</v>
      </c>
      <c r="H87" s="78">
        <f t="shared" ref="H87:J87" si="43">SUM(H88:H90)</f>
        <v>0</v>
      </c>
      <c r="I87" s="78">
        <f t="shared" si="43"/>
        <v>11928</v>
      </c>
      <c r="J87" s="78">
        <f t="shared" si="43"/>
        <v>0</v>
      </c>
    </row>
    <row r="88" spans="1:12" s="131" customFormat="1" ht="39" customHeight="1">
      <c r="A88" s="203"/>
      <c r="B88" s="203"/>
      <c r="C88" s="203"/>
      <c r="D88" s="203"/>
      <c r="E88" s="132" t="s">
        <v>167</v>
      </c>
      <c r="F88" s="171">
        <f t="shared" ref="F88" si="44">G88+H88+I88+J88</f>
        <v>1928</v>
      </c>
      <c r="G88" s="78">
        <v>0</v>
      </c>
      <c r="H88" s="78">
        <v>0</v>
      </c>
      <c r="I88" s="88">
        <f>600+1328</f>
        <v>1928</v>
      </c>
      <c r="J88" s="78">
        <f>J108</f>
        <v>0</v>
      </c>
    </row>
    <row r="89" spans="1:12" ht="35.1" customHeight="1">
      <c r="A89" s="203"/>
      <c r="B89" s="203"/>
      <c r="C89" s="203"/>
      <c r="D89" s="203"/>
      <c r="E89" s="132" t="s">
        <v>289</v>
      </c>
      <c r="F89" s="171">
        <f t="shared" si="36"/>
        <v>10000</v>
      </c>
      <c r="G89" s="78">
        <v>0</v>
      </c>
      <c r="H89" s="78">
        <v>0</v>
      </c>
      <c r="I89" s="78">
        <v>10000</v>
      </c>
      <c r="J89" s="78">
        <v>0</v>
      </c>
    </row>
    <row r="90" spans="1:12" ht="35.1" customHeight="1">
      <c r="A90" s="204"/>
      <c r="B90" s="204"/>
      <c r="C90" s="204"/>
      <c r="D90" s="204"/>
      <c r="E90" s="132" t="s">
        <v>174</v>
      </c>
      <c r="F90" s="171">
        <f t="shared" si="36"/>
        <v>0</v>
      </c>
      <c r="G90" s="78">
        <v>0</v>
      </c>
      <c r="H90" s="78">
        <v>0</v>
      </c>
      <c r="I90" s="78">
        <v>0</v>
      </c>
      <c r="J90" s="78">
        <f>J112</f>
        <v>0</v>
      </c>
    </row>
    <row r="91" spans="1:12" ht="49.5" customHeight="1">
      <c r="A91" s="202" t="s">
        <v>73</v>
      </c>
      <c r="B91" s="202" t="s">
        <v>232</v>
      </c>
      <c r="C91" s="202" t="s">
        <v>52</v>
      </c>
      <c r="D91" s="202" t="s">
        <v>214</v>
      </c>
      <c r="E91" s="132" t="s">
        <v>68</v>
      </c>
      <c r="F91" s="171">
        <f t="shared" si="36"/>
        <v>5.8</v>
      </c>
      <c r="G91" s="171">
        <f t="shared" ref="G91:I91" si="45">G92</f>
        <v>0</v>
      </c>
      <c r="H91" s="171">
        <f t="shared" si="45"/>
        <v>0</v>
      </c>
      <c r="I91" s="171">
        <f t="shared" si="45"/>
        <v>5.8</v>
      </c>
      <c r="J91" s="78">
        <f>J112</f>
        <v>0</v>
      </c>
    </row>
    <row r="92" spans="1:12" ht="51" customHeight="1">
      <c r="A92" s="204"/>
      <c r="B92" s="204"/>
      <c r="C92" s="204"/>
      <c r="D92" s="204"/>
      <c r="E92" s="167" t="s">
        <v>166</v>
      </c>
      <c r="F92" s="171">
        <f t="shared" si="36"/>
        <v>5.8</v>
      </c>
      <c r="G92" s="78">
        <v>0</v>
      </c>
      <c r="H92" s="78">
        <v>0</v>
      </c>
      <c r="I92" s="78">
        <v>5.8</v>
      </c>
      <c r="J92" s="78">
        <f>J116</f>
        <v>0</v>
      </c>
    </row>
    <row r="93" spans="1:12" ht="87" customHeight="1">
      <c r="A93" s="202" t="s">
        <v>74</v>
      </c>
      <c r="B93" s="202" t="s">
        <v>53</v>
      </c>
      <c r="C93" s="202" t="s">
        <v>241</v>
      </c>
      <c r="D93" s="202" t="s">
        <v>214</v>
      </c>
      <c r="E93" s="167" t="s">
        <v>68</v>
      </c>
      <c r="F93" s="171">
        <f t="shared" si="36"/>
        <v>0</v>
      </c>
      <c r="G93" s="78">
        <v>0</v>
      </c>
      <c r="H93" s="78">
        <v>0</v>
      </c>
      <c r="I93" s="78">
        <v>0</v>
      </c>
      <c r="J93" s="78">
        <f>J117</f>
        <v>0</v>
      </c>
      <c r="L93" s="160"/>
    </row>
    <row r="94" spans="1:12" ht="79.5" customHeight="1">
      <c r="A94" s="204"/>
      <c r="B94" s="204"/>
      <c r="C94" s="204"/>
      <c r="D94" s="204"/>
      <c r="E94" s="167"/>
      <c r="F94" s="171">
        <f t="shared" si="36"/>
        <v>0</v>
      </c>
      <c r="G94" s="78">
        <v>0</v>
      </c>
      <c r="H94" s="78">
        <v>0</v>
      </c>
      <c r="I94" s="78">
        <v>0</v>
      </c>
      <c r="J94" s="78">
        <f>J118</f>
        <v>0</v>
      </c>
    </row>
    <row r="95" spans="1:12" ht="92.25" customHeight="1">
      <c r="A95" s="202" t="s">
        <v>75</v>
      </c>
      <c r="B95" s="202" t="s">
        <v>233</v>
      </c>
      <c r="C95" s="202" t="s">
        <v>242</v>
      </c>
      <c r="D95" s="202" t="s">
        <v>214</v>
      </c>
      <c r="E95" s="167" t="s">
        <v>68</v>
      </c>
      <c r="F95" s="171">
        <f t="shared" si="36"/>
        <v>0</v>
      </c>
      <c r="G95" s="78">
        <v>0</v>
      </c>
      <c r="H95" s="78">
        <v>0</v>
      </c>
      <c r="I95" s="78">
        <v>0</v>
      </c>
      <c r="J95" s="78">
        <f>J119</f>
        <v>0</v>
      </c>
    </row>
    <row r="96" spans="1:12" ht="35.1" customHeight="1">
      <c r="A96" s="204"/>
      <c r="B96" s="204"/>
      <c r="C96" s="204"/>
      <c r="D96" s="204"/>
      <c r="E96" s="167"/>
      <c r="F96" s="171">
        <f>G96+H96+I96+J96</f>
        <v>0</v>
      </c>
      <c r="G96" s="78">
        <v>0</v>
      </c>
      <c r="H96" s="78">
        <v>0</v>
      </c>
      <c r="I96" s="78">
        <v>0</v>
      </c>
      <c r="J96" s="78">
        <f>J120</f>
        <v>0</v>
      </c>
    </row>
    <row r="97" spans="1:10" ht="56.4" customHeight="1">
      <c r="A97" s="247" t="s">
        <v>54</v>
      </c>
      <c r="B97" s="202" t="s">
        <v>234</v>
      </c>
      <c r="C97" s="202" t="s">
        <v>288</v>
      </c>
      <c r="D97" s="161" t="s">
        <v>260</v>
      </c>
      <c r="E97" s="167"/>
      <c r="F97" s="171">
        <f>G97+H97+I97+J97</f>
        <v>108669</v>
      </c>
      <c r="G97" s="78">
        <f t="shared" ref="G97:J97" si="46">G98</f>
        <v>0</v>
      </c>
      <c r="H97" s="78">
        <f>H98</f>
        <v>46544</v>
      </c>
      <c r="I97" s="78">
        <f t="shared" si="46"/>
        <v>62125</v>
      </c>
      <c r="J97" s="78">
        <f t="shared" si="46"/>
        <v>0</v>
      </c>
    </row>
    <row r="98" spans="1:10" ht="34.5" customHeight="1">
      <c r="A98" s="248"/>
      <c r="B98" s="203"/>
      <c r="C98" s="203"/>
      <c r="D98" s="202" t="s">
        <v>214</v>
      </c>
      <c r="E98" s="167" t="s">
        <v>68</v>
      </c>
      <c r="F98" s="78">
        <f t="shared" ref="F98:G98" si="47">F99+F100+F101</f>
        <v>108669</v>
      </c>
      <c r="G98" s="78">
        <f t="shared" si="47"/>
        <v>0</v>
      </c>
      <c r="H98" s="78">
        <f>H99+H100+H101</f>
        <v>46544</v>
      </c>
      <c r="I98" s="78">
        <f t="shared" ref="I98:J98" si="48">I99+I100+I101</f>
        <v>62125</v>
      </c>
      <c r="J98" s="78">
        <f t="shared" si="48"/>
        <v>0</v>
      </c>
    </row>
    <row r="99" spans="1:10" ht="26.25" customHeight="1">
      <c r="A99" s="248"/>
      <c r="B99" s="203"/>
      <c r="C99" s="203"/>
      <c r="D99" s="203"/>
      <c r="E99" s="167" t="s">
        <v>165</v>
      </c>
      <c r="F99" s="171">
        <f t="shared" ref="F99:F110" si="49">G99+H99+I99+J99</f>
        <v>30032</v>
      </c>
      <c r="G99" s="78">
        <f t="shared" ref="G99:J99" si="50">G105</f>
        <v>0</v>
      </c>
      <c r="H99" s="78">
        <f>H105</f>
        <v>11132</v>
      </c>
      <c r="I99" s="78">
        <f t="shared" si="50"/>
        <v>18900</v>
      </c>
      <c r="J99" s="78">
        <f t="shared" si="50"/>
        <v>0</v>
      </c>
    </row>
    <row r="100" spans="1:10" ht="24" hidden="1" customHeight="1">
      <c r="A100" s="248"/>
      <c r="B100" s="203"/>
      <c r="C100" s="203"/>
      <c r="D100" s="203"/>
      <c r="E100" s="167" t="s">
        <v>164</v>
      </c>
      <c r="F100" s="171">
        <f t="shared" si="49"/>
        <v>0</v>
      </c>
      <c r="G100" s="78">
        <f t="shared" ref="G100:J100" si="51">G107</f>
        <v>0</v>
      </c>
      <c r="H100" s="78">
        <v>0</v>
      </c>
      <c r="I100" s="78">
        <v>0</v>
      </c>
      <c r="J100" s="78">
        <f t="shared" si="51"/>
        <v>0</v>
      </c>
    </row>
    <row r="101" spans="1:10" ht="24" customHeight="1">
      <c r="A101" s="249"/>
      <c r="B101" s="204"/>
      <c r="C101" s="204"/>
      <c r="D101" s="204"/>
      <c r="E101" s="167" t="s">
        <v>174</v>
      </c>
      <c r="F101" s="171">
        <f t="shared" si="49"/>
        <v>78637</v>
      </c>
      <c r="G101" s="78">
        <f>G109+G107</f>
        <v>0</v>
      </c>
      <c r="H101" s="78">
        <f>H109+H107</f>
        <v>35412</v>
      </c>
      <c r="I101" s="78">
        <f>I109+I107</f>
        <v>43225</v>
      </c>
      <c r="J101" s="78">
        <f t="shared" ref="J101" si="52">J109+J107</f>
        <v>0</v>
      </c>
    </row>
    <row r="102" spans="1:10" ht="88.2" customHeight="1">
      <c r="A102" s="202" t="s">
        <v>78</v>
      </c>
      <c r="B102" s="186" t="s">
        <v>237</v>
      </c>
      <c r="C102" s="241" t="s">
        <v>245</v>
      </c>
      <c r="D102" s="202" t="s">
        <v>214</v>
      </c>
      <c r="E102" s="167" t="s">
        <v>68</v>
      </c>
      <c r="F102" s="171">
        <f t="shared" si="49"/>
        <v>0</v>
      </c>
      <c r="G102" s="78">
        <v>0</v>
      </c>
      <c r="H102" s="78">
        <v>0</v>
      </c>
      <c r="I102" s="78">
        <v>0</v>
      </c>
      <c r="J102" s="78">
        <f>J123</f>
        <v>0</v>
      </c>
    </row>
    <row r="103" spans="1:10" ht="52.8" customHeight="1">
      <c r="A103" s="204"/>
      <c r="B103" s="186"/>
      <c r="C103" s="242"/>
      <c r="D103" s="204"/>
      <c r="E103" s="167"/>
      <c r="F103" s="171" t="e">
        <f t="shared" si="49"/>
        <v>#VALUE!</v>
      </c>
      <c r="G103" s="78">
        <v>0</v>
      </c>
      <c r="H103" s="78">
        <v>0</v>
      </c>
      <c r="I103" s="78">
        <v>0</v>
      </c>
      <c r="J103" s="78" t="str">
        <f>H124</f>
        <v>М.Н. Янцов</v>
      </c>
    </row>
    <row r="104" spans="1:10" ht="72" customHeight="1">
      <c r="A104" s="202" t="s">
        <v>79</v>
      </c>
      <c r="B104" s="202" t="s">
        <v>55</v>
      </c>
      <c r="C104" s="202" t="s">
        <v>56</v>
      </c>
      <c r="D104" s="202" t="s">
        <v>214</v>
      </c>
      <c r="E104" s="167" t="s">
        <v>68</v>
      </c>
      <c r="F104" s="171">
        <f t="shared" si="49"/>
        <v>30032</v>
      </c>
      <c r="G104" s="171">
        <f t="shared" ref="G104:I104" si="53">G105</f>
        <v>0</v>
      </c>
      <c r="H104" s="171">
        <f t="shared" si="53"/>
        <v>11132</v>
      </c>
      <c r="I104" s="171">
        <f t="shared" si="53"/>
        <v>18900</v>
      </c>
      <c r="J104" s="78">
        <f>J125</f>
        <v>0</v>
      </c>
    </row>
    <row r="105" spans="1:10" ht="42" customHeight="1">
      <c r="A105" s="204"/>
      <c r="B105" s="204"/>
      <c r="C105" s="204"/>
      <c r="D105" s="204"/>
      <c r="E105" s="167" t="s">
        <v>165</v>
      </c>
      <c r="F105" s="171">
        <f t="shared" si="49"/>
        <v>30032</v>
      </c>
      <c r="G105" s="78">
        <v>0</v>
      </c>
      <c r="H105" s="78">
        <v>11132</v>
      </c>
      <c r="I105" s="78">
        <v>18900</v>
      </c>
      <c r="J105" s="78">
        <f>J126</f>
        <v>0</v>
      </c>
    </row>
    <row r="106" spans="1:10" ht="48" customHeight="1">
      <c r="A106" s="202" t="s">
        <v>80</v>
      </c>
      <c r="B106" s="202" t="s">
        <v>57</v>
      </c>
      <c r="C106" s="202" t="s">
        <v>58</v>
      </c>
      <c r="D106" s="202" t="s">
        <v>214</v>
      </c>
      <c r="E106" s="167" t="s">
        <v>68</v>
      </c>
      <c r="F106" s="171">
        <f t="shared" si="49"/>
        <v>78637</v>
      </c>
      <c r="G106" s="78">
        <f t="shared" ref="G106:I106" si="54">G107</f>
        <v>0</v>
      </c>
      <c r="H106" s="78">
        <f t="shared" si="54"/>
        <v>35412</v>
      </c>
      <c r="I106" s="78">
        <f t="shared" si="54"/>
        <v>43225</v>
      </c>
      <c r="J106" s="78">
        <f>J107</f>
        <v>0</v>
      </c>
    </row>
    <row r="107" spans="1:10" ht="35.1" customHeight="1">
      <c r="A107" s="204"/>
      <c r="B107" s="204"/>
      <c r="C107" s="204"/>
      <c r="D107" s="204"/>
      <c r="E107" s="167" t="s">
        <v>174</v>
      </c>
      <c r="F107" s="171">
        <f>G107+H107+I107+J107</f>
        <v>78637</v>
      </c>
      <c r="G107" s="78">
        <v>0</v>
      </c>
      <c r="H107" s="78">
        <v>35412</v>
      </c>
      <c r="I107" s="78">
        <v>43225</v>
      </c>
      <c r="J107" s="78">
        <f>J128</f>
        <v>0</v>
      </c>
    </row>
    <row r="108" spans="1:10" ht="48" customHeight="1">
      <c r="A108" s="202" t="s">
        <v>81</v>
      </c>
      <c r="B108" s="202" t="s">
        <v>59</v>
      </c>
      <c r="C108" s="202" t="s">
        <v>60</v>
      </c>
      <c r="D108" s="202" t="s">
        <v>214</v>
      </c>
      <c r="E108" s="167" t="s">
        <v>68</v>
      </c>
      <c r="F108" s="171">
        <f>G108+H108+I108+J108</f>
        <v>0</v>
      </c>
      <c r="G108" s="78">
        <f t="shared" ref="G108:J108" si="55">G109</f>
        <v>0</v>
      </c>
      <c r="H108" s="78">
        <f t="shared" si="55"/>
        <v>0</v>
      </c>
      <c r="I108" s="78">
        <f t="shared" si="55"/>
        <v>0</v>
      </c>
      <c r="J108" s="78">
        <f t="shared" si="55"/>
        <v>0</v>
      </c>
    </row>
    <row r="109" spans="1:10" ht="35.1" customHeight="1">
      <c r="A109" s="204"/>
      <c r="B109" s="204"/>
      <c r="C109" s="204"/>
      <c r="D109" s="204"/>
      <c r="E109" s="167" t="s">
        <v>174</v>
      </c>
      <c r="F109" s="171">
        <f t="shared" si="49"/>
        <v>0</v>
      </c>
      <c r="G109" s="78">
        <v>0</v>
      </c>
      <c r="H109" s="78">
        <v>0</v>
      </c>
      <c r="I109" s="78">
        <v>0</v>
      </c>
      <c r="J109" s="78">
        <f>J130</f>
        <v>0</v>
      </c>
    </row>
    <row r="110" spans="1:10" ht="49.5" customHeight="1">
      <c r="A110" s="202" t="s">
        <v>83</v>
      </c>
      <c r="B110" s="202" t="s">
        <v>61</v>
      </c>
      <c r="C110" s="202" t="s">
        <v>62</v>
      </c>
      <c r="D110" s="202" t="s">
        <v>214</v>
      </c>
      <c r="E110" s="167" t="s">
        <v>68</v>
      </c>
      <c r="F110" s="171">
        <f t="shared" si="49"/>
        <v>0</v>
      </c>
      <c r="G110" s="78">
        <v>0</v>
      </c>
      <c r="H110" s="78">
        <v>0</v>
      </c>
      <c r="I110" s="78">
        <v>0</v>
      </c>
      <c r="J110" s="78">
        <f>J131</f>
        <v>0</v>
      </c>
    </row>
    <row r="111" spans="1:10" ht="33" customHeight="1">
      <c r="A111" s="204"/>
      <c r="B111" s="204"/>
      <c r="C111" s="204"/>
      <c r="D111" s="204"/>
      <c r="E111" s="167"/>
      <c r="F111" s="171">
        <f>G111+H111+I111+J111</f>
        <v>0</v>
      </c>
      <c r="G111" s="78">
        <v>0</v>
      </c>
      <c r="H111" s="78">
        <v>0</v>
      </c>
      <c r="I111" s="78">
        <v>0</v>
      </c>
      <c r="J111" s="78">
        <f>J132</f>
        <v>0</v>
      </c>
    </row>
    <row r="112" spans="1:10" ht="81" customHeight="1">
      <c r="A112" s="247" t="s">
        <v>63</v>
      </c>
      <c r="B112" s="254" t="s">
        <v>250</v>
      </c>
      <c r="C112" s="202" t="s">
        <v>290</v>
      </c>
      <c r="D112" s="67" t="s">
        <v>259</v>
      </c>
      <c r="E112" s="167"/>
      <c r="F112" s="78">
        <f>F113</f>
        <v>31567.8</v>
      </c>
      <c r="G112" s="78">
        <f t="shared" ref="G112:J112" si="56">G113</f>
        <v>0</v>
      </c>
      <c r="H112" s="78">
        <f t="shared" si="56"/>
        <v>0</v>
      </c>
      <c r="I112" s="78">
        <f t="shared" si="56"/>
        <v>31567.8</v>
      </c>
      <c r="J112" s="78">
        <f t="shared" si="56"/>
        <v>0</v>
      </c>
    </row>
    <row r="113" spans="1:14" ht="46.5" customHeight="1">
      <c r="A113" s="248"/>
      <c r="B113" s="255"/>
      <c r="C113" s="203"/>
      <c r="D113" s="202" t="s">
        <v>214</v>
      </c>
      <c r="E113" s="167" t="s">
        <v>68</v>
      </c>
      <c r="F113" s="87">
        <f t="shared" ref="F113:F119" si="57">G113+H113+I113+J113</f>
        <v>31567.8</v>
      </c>
      <c r="G113" s="78">
        <f t="shared" ref="G113:J113" si="58">G114+G115</f>
        <v>0</v>
      </c>
      <c r="H113" s="78">
        <f t="shared" si="58"/>
        <v>0</v>
      </c>
      <c r="I113" s="78">
        <f t="shared" si="58"/>
        <v>31567.8</v>
      </c>
      <c r="J113" s="78">
        <f t="shared" si="58"/>
        <v>0</v>
      </c>
    </row>
    <row r="114" spans="1:14" ht="45" customHeight="1">
      <c r="A114" s="248"/>
      <c r="B114" s="255"/>
      <c r="C114" s="203"/>
      <c r="D114" s="203"/>
      <c r="E114" s="167" t="s">
        <v>163</v>
      </c>
      <c r="F114" s="87">
        <f t="shared" si="57"/>
        <v>15113.8</v>
      </c>
      <c r="G114" s="78">
        <f t="shared" ref="G114:J114" si="59">G117</f>
        <v>0</v>
      </c>
      <c r="H114" s="78">
        <f t="shared" si="59"/>
        <v>0</v>
      </c>
      <c r="I114" s="78">
        <f t="shared" si="59"/>
        <v>15113.8</v>
      </c>
      <c r="J114" s="78">
        <f t="shared" si="59"/>
        <v>0</v>
      </c>
    </row>
    <row r="115" spans="1:14" ht="52.5" customHeight="1">
      <c r="A115" s="249"/>
      <c r="B115" s="256"/>
      <c r="C115" s="204"/>
      <c r="D115" s="204"/>
      <c r="E115" s="167" t="s">
        <v>289</v>
      </c>
      <c r="F115" s="87">
        <f t="shared" si="57"/>
        <v>16454</v>
      </c>
      <c r="G115" s="78">
        <f t="shared" ref="G115:J115" si="60">G121</f>
        <v>0</v>
      </c>
      <c r="H115" s="78">
        <f t="shared" si="60"/>
        <v>0</v>
      </c>
      <c r="I115" s="78">
        <f t="shared" si="60"/>
        <v>16454</v>
      </c>
      <c r="J115" s="78">
        <f t="shared" si="60"/>
        <v>0</v>
      </c>
    </row>
    <row r="116" spans="1:14" ht="63" customHeight="1">
      <c r="A116" s="202" t="s">
        <v>183</v>
      </c>
      <c r="B116" s="186" t="s">
        <v>64</v>
      </c>
      <c r="C116" s="241" t="s">
        <v>244</v>
      </c>
      <c r="D116" s="202" t="s">
        <v>214</v>
      </c>
      <c r="E116" s="167" t="s">
        <v>68</v>
      </c>
      <c r="F116" s="87">
        <f t="shared" si="57"/>
        <v>15113.8</v>
      </c>
      <c r="G116" s="78">
        <f t="shared" ref="G116:J116" si="61">G117</f>
        <v>0</v>
      </c>
      <c r="H116" s="78">
        <f t="shared" si="61"/>
        <v>0</v>
      </c>
      <c r="I116" s="78">
        <f t="shared" si="61"/>
        <v>15113.8</v>
      </c>
      <c r="J116" s="78">
        <f t="shared" si="61"/>
        <v>0</v>
      </c>
    </row>
    <row r="117" spans="1:14" ht="50.4" customHeight="1">
      <c r="A117" s="204"/>
      <c r="B117" s="186"/>
      <c r="C117" s="242"/>
      <c r="D117" s="204"/>
      <c r="E117" s="167" t="s">
        <v>163</v>
      </c>
      <c r="F117" s="87">
        <f t="shared" si="57"/>
        <v>15113.8</v>
      </c>
      <c r="G117" s="78">
        <v>0</v>
      </c>
      <c r="H117" s="78">
        <v>0</v>
      </c>
      <c r="I117" s="78">
        <v>15113.8</v>
      </c>
      <c r="J117" s="78">
        <f t="shared" ref="J117:J121" si="62">J135</f>
        <v>0</v>
      </c>
    </row>
    <row r="118" spans="1:14" ht="91.8" customHeight="1">
      <c r="A118" s="257" t="s">
        <v>184</v>
      </c>
      <c r="B118" s="259" t="s">
        <v>235</v>
      </c>
      <c r="C118" s="261" t="s">
        <v>243</v>
      </c>
      <c r="D118" s="261" t="s">
        <v>214</v>
      </c>
      <c r="E118" s="167" t="s">
        <v>68</v>
      </c>
      <c r="F118" s="87">
        <f t="shared" si="57"/>
        <v>0</v>
      </c>
      <c r="G118" s="78">
        <f t="shared" ref="G118:I118" si="63">G119</f>
        <v>0</v>
      </c>
      <c r="H118" s="78">
        <f t="shared" si="63"/>
        <v>0</v>
      </c>
      <c r="I118" s="78">
        <f t="shared" si="63"/>
        <v>0</v>
      </c>
      <c r="J118" s="78">
        <f>J119</f>
        <v>0</v>
      </c>
      <c r="N118" s="90"/>
    </row>
    <row r="119" spans="1:14" ht="52.2" customHeight="1">
      <c r="A119" s="258"/>
      <c r="B119" s="260"/>
      <c r="C119" s="262"/>
      <c r="D119" s="262"/>
      <c r="E119" s="138"/>
      <c r="F119" s="87">
        <f t="shared" si="57"/>
        <v>0</v>
      </c>
      <c r="G119" s="78">
        <v>0</v>
      </c>
      <c r="H119" s="78">
        <v>0</v>
      </c>
      <c r="I119" s="78">
        <v>0</v>
      </c>
      <c r="J119" s="78">
        <f t="shared" si="62"/>
        <v>0</v>
      </c>
    </row>
    <row r="120" spans="1:14" ht="64.5" customHeight="1">
      <c r="A120" s="257" t="s">
        <v>277</v>
      </c>
      <c r="B120" s="186" t="s">
        <v>278</v>
      </c>
      <c r="C120" s="263" t="s">
        <v>281</v>
      </c>
      <c r="D120" s="265" t="s">
        <v>214</v>
      </c>
      <c r="E120" s="167" t="s">
        <v>68</v>
      </c>
      <c r="F120" s="78">
        <f t="shared" ref="F120:I120" si="64">F121</f>
        <v>16454</v>
      </c>
      <c r="G120" s="78">
        <f t="shared" si="64"/>
        <v>0</v>
      </c>
      <c r="H120" s="78">
        <f t="shared" si="64"/>
        <v>0</v>
      </c>
      <c r="I120" s="78">
        <f t="shared" si="64"/>
        <v>16454</v>
      </c>
      <c r="J120" s="78">
        <f>J121</f>
        <v>0</v>
      </c>
    </row>
    <row r="121" spans="1:14" ht="49.5" customHeight="1">
      <c r="A121" s="258"/>
      <c r="B121" s="186"/>
      <c r="C121" s="264"/>
      <c r="D121" s="266"/>
      <c r="E121" s="138" t="s">
        <v>289</v>
      </c>
      <c r="F121" s="87">
        <f>G121+H121+I121+J121</f>
        <v>16454</v>
      </c>
      <c r="G121" s="78">
        <v>0</v>
      </c>
      <c r="H121" s="78">
        <v>0</v>
      </c>
      <c r="I121" s="78">
        <v>16454</v>
      </c>
      <c r="J121" s="78">
        <f t="shared" si="62"/>
        <v>0</v>
      </c>
    </row>
    <row r="123" spans="1:14" ht="15.6" customHeight="1">
      <c r="A123" s="192" t="s">
        <v>148</v>
      </c>
      <c r="B123" s="192"/>
      <c r="C123" s="192"/>
      <c r="D123" s="168"/>
      <c r="E123" s="168"/>
      <c r="G123" s="11"/>
      <c r="H123" s="11"/>
      <c r="I123"/>
      <c r="J123" s="11"/>
      <c r="K123" s="11"/>
      <c r="L123" s="11"/>
    </row>
    <row r="124" spans="1:14" ht="15.6" customHeight="1">
      <c r="A124" s="11" t="s">
        <v>147</v>
      </c>
      <c r="E124" s="11"/>
      <c r="G124" s="38"/>
      <c r="H124" s="210" t="s">
        <v>42</v>
      </c>
      <c r="I124" s="210"/>
      <c r="J124" s="210"/>
    </row>
    <row r="130" spans="12:12">
      <c r="L130" t="s">
        <v>161</v>
      </c>
    </row>
  </sheetData>
  <mergeCells count="102">
    <mergeCell ref="H124:J124"/>
    <mergeCell ref="A118:A119"/>
    <mergeCell ref="B118:B119"/>
    <mergeCell ref="C118:C119"/>
    <mergeCell ref="D118:D119"/>
    <mergeCell ref="A120:A121"/>
    <mergeCell ref="B120:B121"/>
    <mergeCell ref="C120:C121"/>
    <mergeCell ref="D120:D121"/>
    <mergeCell ref="A123:C123"/>
    <mergeCell ref="A112:A115"/>
    <mergeCell ref="B112:B115"/>
    <mergeCell ref="C112:C115"/>
    <mergeCell ref="D113:D115"/>
    <mergeCell ref="A116:A117"/>
    <mergeCell ref="B116:B117"/>
    <mergeCell ref="C116:C117"/>
    <mergeCell ref="D116:D117"/>
    <mergeCell ref="A108:A109"/>
    <mergeCell ref="B108:B109"/>
    <mergeCell ref="C108:C109"/>
    <mergeCell ref="D108:D109"/>
    <mergeCell ref="A110:A111"/>
    <mergeCell ref="B110:B111"/>
    <mergeCell ref="C110:C111"/>
    <mergeCell ref="D110:D111"/>
    <mergeCell ref="A104:A105"/>
    <mergeCell ref="B104:B105"/>
    <mergeCell ref="C104:C105"/>
    <mergeCell ref="D104:D105"/>
    <mergeCell ref="A106:A107"/>
    <mergeCell ref="B106:B107"/>
    <mergeCell ref="C106:C107"/>
    <mergeCell ref="D106:D107"/>
    <mergeCell ref="A97:A101"/>
    <mergeCell ref="B97:B101"/>
    <mergeCell ref="C97:C101"/>
    <mergeCell ref="D98:D101"/>
    <mergeCell ref="A102:A103"/>
    <mergeCell ref="B102:B103"/>
    <mergeCell ref="C102:C103"/>
    <mergeCell ref="D102:D103"/>
    <mergeCell ref="A93:A94"/>
    <mergeCell ref="B93:B94"/>
    <mergeCell ref="C93:C94"/>
    <mergeCell ref="D93:D94"/>
    <mergeCell ref="A95:A96"/>
    <mergeCell ref="B95:B96"/>
    <mergeCell ref="C95:C96"/>
    <mergeCell ref="D95:D96"/>
    <mergeCell ref="D85:D86"/>
    <mergeCell ref="D87:D90"/>
    <mergeCell ref="A91:A92"/>
    <mergeCell ref="B91:B92"/>
    <mergeCell ref="C91:C92"/>
    <mergeCell ref="D91:D92"/>
    <mergeCell ref="G64:G65"/>
    <mergeCell ref="H64:H65"/>
    <mergeCell ref="I64:I65"/>
    <mergeCell ref="J64:J65"/>
    <mergeCell ref="A66:A90"/>
    <mergeCell ref="B66:B90"/>
    <mergeCell ref="C66:C90"/>
    <mergeCell ref="D66:D75"/>
    <mergeCell ref="D76:D79"/>
    <mergeCell ref="D80:D84"/>
    <mergeCell ref="A63:A65"/>
    <mergeCell ref="B63:B65"/>
    <mergeCell ref="C63:C64"/>
    <mergeCell ref="D63:D65"/>
    <mergeCell ref="E64:E65"/>
    <mergeCell ref="F64:F65"/>
    <mergeCell ref="A59:A60"/>
    <mergeCell ref="B59:B60"/>
    <mergeCell ref="C59:C60"/>
    <mergeCell ref="D59:D60"/>
    <mergeCell ref="A61:A62"/>
    <mergeCell ref="B61:B62"/>
    <mergeCell ref="C61:C62"/>
    <mergeCell ref="D61:D62"/>
    <mergeCell ref="A13:A31"/>
    <mergeCell ref="B13:C31"/>
    <mergeCell ref="A32:A58"/>
    <mergeCell ref="B32:B58"/>
    <mergeCell ref="C32:C58"/>
    <mergeCell ref="D33:D42"/>
    <mergeCell ref="D43:D46"/>
    <mergeCell ref="D47:D51"/>
    <mergeCell ref="D52:D53"/>
    <mergeCell ref="D54:D58"/>
    <mergeCell ref="A10:A11"/>
    <mergeCell ref="B10:B11"/>
    <mergeCell ref="C10:C11"/>
    <mergeCell ref="D10:D11"/>
    <mergeCell ref="E10:E11"/>
    <mergeCell ref="F10:J10"/>
    <mergeCell ref="G1:J1"/>
    <mergeCell ref="G2:J2"/>
    <mergeCell ref="G3:J3"/>
    <mergeCell ref="G4:J4"/>
    <mergeCell ref="A6:J6"/>
    <mergeCell ref="A7:J7"/>
  </mergeCells>
  <pageMargins left="0.51181102362204722" right="0.11811023622047245" top="0.19685039370078741" bottom="0.35433070866141736" header="0.11811023622047245" footer="0.11811023622047245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48"/>
  <sheetViews>
    <sheetView view="pageBreakPreview" zoomScale="90" zoomScaleNormal="100" zoomScaleSheetLayoutView="90" workbookViewId="0">
      <selection activeCell="I15" sqref="I15"/>
    </sheetView>
  </sheetViews>
  <sheetFormatPr defaultRowHeight="14.4"/>
  <cols>
    <col min="1" max="1" width="27.88671875" customWidth="1"/>
    <col min="2" max="2" width="55" customWidth="1"/>
    <col min="3" max="3" width="75.88671875" customWidth="1"/>
    <col min="5" max="5" width="7.88671875" customWidth="1"/>
    <col min="6" max="8" width="9.109375" hidden="1" customWidth="1"/>
  </cols>
  <sheetData>
    <row r="1" spans="1:3" ht="15.6">
      <c r="A1" s="11"/>
      <c r="B1" s="11"/>
      <c r="C1" s="11" t="s">
        <v>309</v>
      </c>
    </row>
    <row r="2" spans="1:3" ht="15.6">
      <c r="A2" s="11"/>
      <c r="B2" s="11"/>
      <c r="C2" s="73" t="s">
        <v>1</v>
      </c>
    </row>
    <row r="3" spans="1:3" ht="15.6">
      <c r="A3" s="11"/>
      <c r="B3" s="11"/>
      <c r="C3" s="11" t="s">
        <v>147</v>
      </c>
    </row>
    <row r="4" spans="1:3" ht="15.75" customHeight="1">
      <c r="A4" s="73"/>
      <c r="B4" s="73"/>
      <c r="C4" s="73" t="s">
        <v>154</v>
      </c>
    </row>
    <row r="5" spans="1:3" ht="15.75" customHeight="1">
      <c r="A5" s="73"/>
      <c r="B5" s="73"/>
      <c r="C5" s="73"/>
    </row>
    <row r="6" spans="1:3" ht="15.6">
      <c r="A6" s="236" t="s">
        <v>168</v>
      </c>
      <c r="B6" s="236"/>
      <c r="C6" s="236"/>
    </row>
    <row r="7" spans="1:3" ht="15.6">
      <c r="A7" s="236" t="s">
        <v>169</v>
      </c>
      <c r="B7" s="236"/>
      <c r="C7" s="236"/>
    </row>
    <row r="8" spans="1:3" ht="15.6">
      <c r="A8" s="236" t="s">
        <v>268</v>
      </c>
      <c r="B8" s="236"/>
      <c r="C8" s="236"/>
    </row>
    <row r="9" spans="1:3" ht="15.6">
      <c r="A9" s="237" t="s">
        <v>311</v>
      </c>
      <c r="B9" s="237"/>
      <c r="C9" s="237"/>
    </row>
    <row r="10" spans="1:3" ht="15.6">
      <c r="A10" s="237" t="s">
        <v>307</v>
      </c>
      <c r="B10" s="237"/>
      <c r="C10" s="237"/>
    </row>
    <row r="11" spans="1:3" ht="14.4" customHeight="1">
      <c r="A11" s="151"/>
      <c r="B11" s="151"/>
      <c r="C11" s="151"/>
    </row>
    <row r="12" spans="1:3" ht="31.2">
      <c r="A12" s="140" t="s">
        <v>47</v>
      </c>
      <c r="B12" s="140" t="s">
        <v>170</v>
      </c>
      <c r="C12" s="140" t="s">
        <v>274</v>
      </c>
    </row>
    <row r="13" spans="1:3" ht="15.6">
      <c r="A13" s="146">
        <v>1</v>
      </c>
      <c r="B13" s="146">
        <v>2</v>
      </c>
      <c r="C13" s="146">
        <v>3</v>
      </c>
    </row>
    <row r="14" spans="1:3" ht="31.2">
      <c r="A14" s="199" t="s">
        <v>171</v>
      </c>
      <c r="B14" s="202" t="s">
        <v>227</v>
      </c>
      <c r="C14" s="10" t="s">
        <v>306</v>
      </c>
    </row>
    <row r="15" spans="1:3" ht="46.8">
      <c r="A15" s="200"/>
      <c r="B15" s="203"/>
      <c r="C15" s="140" t="s">
        <v>271</v>
      </c>
    </row>
    <row r="16" spans="1:3" ht="46.8">
      <c r="A16" s="200"/>
      <c r="B16" s="203"/>
      <c r="C16" s="140" t="s">
        <v>305</v>
      </c>
    </row>
    <row r="17" spans="1:3" ht="31.2">
      <c r="A17" s="200"/>
      <c r="B17" s="203"/>
      <c r="C17" s="154" t="s">
        <v>308</v>
      </c>
    </row>
    <row r="18" spans="1:3" ht="46.8">
      <c r="A18" s="201"/>
      <c r="B18" s="204"/>
      <c r="C18" s="140" t="s">
        <v>276</v>
      </c>
    </row>
    <row r="19" spans="1:3" ht="31.2">
      <c r="A19" s="199" t="s">
        <v>172</v>
      </c>
      <c r="B19" s="202" t="s">
        <v>176</v>
      </c>
      <c r="C19" s="10" t="s">
        <v>306</v>
      </c>
    </row>
    <row r="20" spans="1:3" ht="46.8">
      <c r="A20" s="200"/>
      <c r="B20" s="203"/>
      <c r="C20" s="140" t="s">
        <v>271</v>
      </c>
    </row>
    <row r="21" spans="1:3" ht="46.8">
      <c r="A21" s="200"/>
      <c r="B21" s="203"/>
      <c r="C21" s="140" t="s">
        <v>305</v>
      </c>
    </row>
    <row r="22" spans="1:3" ht="31.2">
      <c r="A22" s="200"/>
      <c r="B22" s="203"/>
      <c r="C22" s="154" t="s">
        <v>308</v>
      </c>
    </row>
    <row r="23" spans="1:3" ht="46.8">
      <c r="A23" s="201"/>
      <c r="B23" s="204"/>
      <c r="C23" s="140" t="s">
        <v>276</v>
      </c>
    </row>
    <row r="24" spans="1:3" ht="31.2">
      <c r="A24" s="142" t="s">
        <v>88</v>
      </c>
      <c r="B24" s="140" t="s">
        <v>50</v>
      </c>
      <c r="C24" s="154" t="s">
        <v>308</v>
      </c>
    </row>
    <row r="25" spans="1:3" ht="46.8">
      <c r="A25" s="144" t="s">
        <v>89</v>
      </c>
      <c r="B25" s="140" t="s">
        <v>236</v>
      </c>
      <c r="C25" s="154" t="s">
        <v>308</v>
      </c>
    </row>
    <row r="26" spans="1:3" ht="46.8">
      <c r="A26" s="144" t="s">
        <v>90</v>
      </c>
      <c r="B26" s="140" t="s">
        <v>248</v>
      </c>
      <c r="C26" s="154" t="s">
        <v>308</v>
      </c>
    </row>
    <row r="27" spans="1:3" ht="31.2">
      <c r="A27" s="199" t="s">
        <v>72</v>
      </c>
      <c r="B27" s="202" t="s">
        <v>247</v>
      </c>
      <c r="C27" s="10" t="s">
        <v>306</v>
      </c>
    </row>
    <row r="28" spans="1:3" ht="46.8">
      <c r="A28" s="200"/>
      <c r="B28" s="203"/>
      <c r="C28" s="140" t="s">
        <v>271</v>
      </c>
    </row>
    <row r="29" spans="1:3" ht="46.8">
      <c r="A29" s="200"/>
      <c r="B29" s="203"/>
      <c r="C29" s="140" t="s">
        <v>305</v>
      </c>
    </row>
    <row r="30" spans="1:3" ht="31.2">
      <c r="A30" s="200"/>
      <c r="B30" s="203"/>
      <c r="C30" s="154" t="s">
        <v>308</v>
      </c>
    </row>
    <row r="31" spans="1:3" ht="46.8">
      <c r="A31" s="201"/>
      <c r="B31" s="204"/>
      <c r="C31" s="140" t="s">
        <v>276</v>
      </c>
    </row>
    <row r="32" spans="1:3" ht="31.2">
      <c r="A32" s="144" t="s">
        <v>73</v>
      </c>
      <c r="B32" s="140" t="s">
        <v>232</v>
      </c>
      <c r="C32" s="154" t="s">
        <v>308</v>
      </c>
    </row>
    <row r="33" spans="1:4" ht="31.2">
      <c r="A33" s="144" t="s">
        <v>74</v>
      </c>
      <c r="B33" s="140" t="s">
        <v>53</v>
      </c>
      <c r="C33" s="154" t="s">
        <v>308</v>
      </c>
    </row>
    <row r="34" spans="1:4" ht="46.8">
      <c r="A34" s="144" t="s">
        <v>75</v>
      </c>
      <c r="B34" s="140" t="s">
        <v>233</v>
      </c>
      <c r="C34" s="154" t="s">
        <v>308</v>
      </c>
    </row>
    <row r="35" spans="1:4" ht="31.2">
      <c r="A35" s="142" t="s">
        <v>173</v>
      </c>
      <c r="B35" s="140" t="s">
        <v>77</v>
      </c>
      <c r="C35" s="154" t="s">
        <v>308</v>
      </c>
    </row>
    <row r="36" spans="1:4" ht="62.4">
      <c r="A36" s="142" t="s">
        <v>78</v>
      </c>
      <c r="B36" s="140" t="s">
        <v>237</v>
      </c>
      <c r="C36" s="154" t="s">
        <v>308</v>
      </c>
    </row>
    <row r="37" spans="1:4" ht="31.2">
      <c r="A37" s="142" t="s">
        <v>79</v>
      </c>
      <c r="B37" s="140" t="s">
        <v>55</v>
      </c>
      <c r="C37" s="154" t="s">
        <v>308</v>
      </c>
    </row>
    <row r="38" spans="1:4" ht="31.2">
      <c r="A38" s="142" t="s">
        <v>80</v>
      </c>
      <c r="B38" s="140" t="s">
        <v>57</v>
      </c>
      <c r="C38" s="154" t="s">
        <v>308</v>
      </c>
    </row>
    <row r="39" spans="1:4" ht="31.2">
      <c r="A39" s="142" t="s">
        <v>81</v>
      </c>
      <c r="B39" s="140" t="s">
        <v>59</v>
      </c>
      <c r="C39" s="154" t="s">
        <v>308</v>
      </c>
    </row>
    <row r="40" spans="1:4" ht="31.2">
      <c r="A40" s="142" t="s">
        <v>83</v>
      </c>
      <c r="B40" s="140" t="s">
        <v>61</v>
      </c>
      <c r="C40" s="154" t="s">
        <v>308</v>
      </c>
    </row>
    <row r="41" spans="1:4" ht="31.2">
      <c r="A41" s="142" t="s">
        <v>181</v>
      </c>
      <c r="B41" s="140" t="s">
        <v>182</v>
      </c>
      <c r="C41" s="154" t="s">
        <v>308</v>
      </c>
    </row>
    <row r="42" spans="1:4" ht="31.2">
      <c r="A42" s="142" t="s">
        <v>183</v>
      </c>
      <c r="B42" s="140" t="s">
        <v>64</v>
      </c>
      <c r="C42" s="154" t="s">
        <v>308</v>
      </c>
    </row>
    <row r="43" spans="1:4" ht="62.4">
      <c r="A43" s="142" t="s">
        <v>184</v>
      </c>
      <c r="B43" s="140" t="s">
        <v>235</v>
      </c>
      <c r="C43" s="154" t="s">
        <v>308</v>
      </c>
    </row>
    <row r="44" spans="1:4" ht="31.2">
      <c r="A44" s="142" t="s">
        <v>277</v>
      </c>
      <c r="B44" s="140" t="s">
        <v>278</v>
      </c>
      <c r="C44" s="154" t="s">
        <v>308</v>
      </c>
    </row>
    <row r="45" spans="1:4" ht="15.6">
      <c r="A45" s="32"/>
      <c r="B45" s="148"/>
      <c r="C45" s="148"/>
    </row>
    <row r="47" spans="1:4" ht="15.6">
      <c r="A47" s="11" t="s">
        <v>148</v>
      </c>
      <c r="B47" s="11"/>
    </row>
    <row r="48" spans="1:4" ht="15.6">
      <c r="A48" s="11" t="s">
        <v>156</v>
      </c>
      <c r="B48" s="11"/>
      <c r="C48" s="141" t="s">
        <v>42</v>
      </c>
      <c r="D48" s="141"/>
    </row>
  </sheetData>
  <mergeCells count="11">
    <mergeCell ref="A19:A23"/>
    <mergeCell ref="B19:B23"/>
    <mergeCell ref="A27:A31"/>
    <mergeCell ref="B27:B31"/>
    <mergeCell ref="A6:C6"/>
    <mergeCell ref="A7:C7"/>
    <mergeCell ref="A8:C8"/>
    <mergeCell ref="A9:C9"/>
    <mergeCell ref="A10:C10"/>
    <mergeCell ref="A14:A18"/>
    <mergeCell ref="B14:B18"/>
  </mergeCells>
  <pageMargins left="0.70866141732283472" right="0.51181102362204722" top="0.35433070866141736" bottom="0.35433070866141736" header="0.31496062992125984" footer="0.1181102362204724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Прил.1Индикаторы</vt:lpstr>
      <vt:lpstr>Методика расчета</vt:lpstr>
      <vt:lpstr>Прил.1 </vt:lpstr>
      <vt:lpstr>Прил.2.</vt:lpstr>
      <vt:lpstr>Прил.1.</vt:lpstr>
      <vt:lpstr>Прил.2</vt:lpstr>
      <vt:lpstr>Прил.5</vt:lpstr>
      <vt:lpstr>Прил.3.</vt:lpstr>
      <vt:lpstr>Прил.6</vt:lpstr>
      <vt:lpstr>Лист1</vt:lpstr>
      <vt:lpstr>'Методика расчета'!Область_печати</vt:lpstr>
      <vt:lpstr>Прил.1.!Область_печати</vt:lpstr>
      <vt:lpstr>Прил.2!Область_печати</vt:lpstr>
      <vt:lpstr>Прил.2.!Область_печати</vt:lpstr>
      <vt:lpstr>Прил.3.!Область_печати</vt:lpstr>
      <vt:lpstr>Прил.5!Область_печати</vt:lpstr>
      <vt:lpstr>Прил.6!Область_печати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2025-03-04T08:24:03Z</dcterms:modified>
</cp:coreProperties>
</file>