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/>
  <c r="F14"/>
  <c r="E14"/>
  <c r="D14"/>
  <c r="G75"/>
  <c r="E16"/>
  <c r="G66"/>
  <c r="F96"/>
  <c r="D94"/>
  <c r="F66"/>
  <c r="E66"/>
  <c r="D86"/>
  <c r="G82"/>
  <c r="D82" s="1"/>
  <c r="G84"/>
  <c r="D84" s="1"/>
  <c r="J80"/>
  <c r="D89"/>
  <c r="D87"/>
  <c r="G76"/>
  <c r="F76"/>
  <c r="G78"/>
  <c r="F54"/>
  <c r="D83"/>
  <c r="D81"/>
  <c r="F90"/>
  <c r="D92"/>
  <c r="F62"/>
  <c r="D60"/>
  <c r="G42"/>
  <c r="F38"/>
  <c r="D96"/>
  <c r="D38"/>
  <c r="G56"/>
  <c r="G54" s="1"/>
  <c r="D45"/>
  <c r="F56"/>
  <c r="F78"/>
  <c r="F42"/>
  <c r="F16" s="1"/>
  <c r="G36"/>
  <c r="F36"/>
  <c r="D44"/>
  <c r="D56" s="1"/>
  <c r="G16" l="1"/>
  <c r="D66"/>
  <c r="D16"/>
  <c r="D78"/>
  <c r="D36"/>
  <c r="D54"/>
  <c r="D79"/>
  <c r="D75"/>
  <c r="D76"/>
  <c r="D90"/>
  <c r="D21"/>
  <c r="D42" l="1"/>
  <c r="D62" l="1"/>
  <c r="D23"/>
  <c r="G18" l="1"/>
  <c r="G20" l="1"/>
  <c r="I16" l="1"/>
</calcChain>
</file>

<file path=xl/sharedStrings.xml><?xml version="1.0" encoding="utf-8"?>
<sst xmlns="http://schemas.openxmlformats.org/spreadsheetml/2006/main" count="149" uniqueCount="71">
  <si>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</si>
  <si>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</si>
  <si>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</si>
  <si>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</si>
  <si>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</si>
  <si>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</si>
  <si>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</si>
  <si>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</si>
  <si>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</si>
  <si>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</si>
  <si>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</si>
  <si>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</si>
  <si>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</si>
  <si>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</si>
  <si>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</si>
  <si>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</si>
  <si>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</si>
  <si>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</si>
  <si>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</si>
  <si>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</si>
  <si>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</si>
  <si>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</si>
  <si>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</si>
  <si>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</si>
  <si>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</si>
  <si>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</si>
  <si>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</si>
  <si>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</si>
  <si>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</si>
  <si>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</si>
  <si>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</si>
  <si>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</si>
  <si>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</si>
  <si>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</si>
  <si>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</si>
  <si>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</si>
  <si>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</si>
  <si>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</si>
  <si>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</si>
  <si>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Комплексная компактная застройка с. Елизаветовка Павловского района Воронежской области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</si>
  <si>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</si>
  <si>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</si>
  <si>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</si>
  <si>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</si>
  <si>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</si>
  <si>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</si>
  <si>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Администрация Павловского муниципального района Воронежской области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</si>
  <si>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</si>
  <si>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 xml:space="preserve">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строительства автомобильных дорог</t>
  </si>
  <si>
    <t>Содействие развитию муниципальных образований и местного самоуправления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</si>
  <si>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</si>
  <si>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8.3</t>
  </si>
  <si>
    <t>Мероприятие 8.2</t>
  </si>
  <si>
    <t>Мероприятие 12.3.</t>
  </si>
  <si>
    <t>Мероприятие 12.4.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</si>
  <si>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Елизаветовка" (инженерные сети и объекты инженерно-технического назначения поз. 2, 2 этап)</t>
  </si>
  <si>
    <t>Комплексная компактная застройка
с. Елизаветовка. Группа многоквартирных жилых домов,
расположенных по адресу: Воронежская
область, Павловский район, с. Елизаветовка. Позиция 3 (найм)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</si>
  <si>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3 (инженерные сети и объекты инженерно-технического назначения)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</si>
  <si>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(Многоквартирный жилой дом поз. 2, 2 этап)</t>
  </si>
  <si>
    <t>Мероприятие 8.4</t>
  </si>
  <si>
    <t>Доля автомобильных дорог общего пользования местного значения, улучшенных после капитального ремонта и ремонта, осуществленных в отчетном году, в общей протяженности автомобильных дорог общего пользования местного значения</t>
  </si>
  <si>
    <t>Муниципальный отдел по управлению муниципальным имуществом администрации Павловского муниципального района</t>
  </si>
  <si>
    <t>«Содействие развитию муниципальных образований и местного самоуправления» на 2025 год</t>
  </si>
  <si>
    <t xml:space="preserve">Приложение № 2
УТВЕРЖДЕНО                                                                                          постановлением администрации Павловского муниципального района Воронежской области    
от «____»_____________2025 г. № __________    
</t>
  </si>
  <si>
    <t>Мероприятие 12.5.</t>
  </si>
  <si>
    <t>Мероприятие 12.6.</t>
  </si>
  <si>
    <t>Мероприятие 12.7.</t>
  </si>
  <si>
    <t>Комплексная компактная застройка с. Елизаветовка. Группа многоквартирных жилых домов, расположенных по адресу: Воронежская область, Павловский район, с. Елизаветовка. Позиция 4. Позиция 5 (инженерные сети и объекты инженерно-технического назначения)</t>
  </si>
  <si>
    <t>Группа многоквартирных жилых домов, расположенных по адресу: Воронежская область, Павловский район, с. Елизаветовка. Позиция 4</t>
  </si>
  <si>
    <t>Группа многоквартирных жилых домов, расположенных по адресу: Воронежская область, Павловский район, с. Елизаветовка. Позиция 5</t>
  </si>
  <si>
    <r>
      <t>Региональный проект «Чистая вода</t>
    </r>
    <r>
      <rPr>
        <sz val="18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</si>
</sst>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Calibri"/>
      <family val="2"/>
      <charset val="204"/>
    </font>
    <font>
      <sz val="22"/>
      <name val="Times New Roman"/>
      <family val="1"/>
      <charset val="204"/>
    </font>
    <font>
      <sz val="2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1" fillId="3" borderId="0" xfId="0" applyFont="1" applyFill="1"/>
    <xf numFmtId="0" fontId="3" fillId="2" borderId="0" xfId="0" applyFont="1" applyFill="1"/>
    <xf numFmtId="0" fontId="3" fillId="0" borderId="0" xfId="0" applyFont="1" applyAlignment="1">
      <alignment horizontal="left" vertical="center" wrapText="1"/>
    </xf>
    <xf numFmtId="0" fontId="4" fillId="2" borderId="0" xfId="0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/>
    <xf numFmtId="0" fontId="2" fillId="2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3" borderId="0" xfId="0" applyFont="1" applyFill="1"/>
    <xf numFmtId="164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view="pageBreakPreview" zoomScale="55" zoomScaleNormal="60" zoomScaleSheetLayoutView="55" workbookViewId="0">
      <pane xSplit="8" ySplit="12" topLeftCell="I13" activePane="bottomRight" state="frozen"/>
      <selection pane="topRight" activeCell="N1" sqref="N1"/>
      <selection pane="bottomLeft" activeCell="A9" sqref="A9"/>
      <selection pane="bottomRight" activeCell="G15" sqref="G15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20.5703125" style="1" customWidth="1"/>
    <col min="7" max="7" width="28.140625" style="1" customWidth="1"/>
    <col min="8" max="8" width="25.7109375" style="1" customWidth="1"/>
    <col min="9" max="9" width="12.5703125" style="1" bestFit="1" customWidth="1"/>
    <col min="10" max="16384" width="9.140625" style="1"/>
  </cols>
  <sheetData>
    <row r="1" spans="1:9" ht="18.75" customHeight="1">
      <c r="A1" s="3"/>
      <c r="B1" s="24"/>
      <c r="C1" s="3"/>
      <c r="D1" s="4" t="s">
        <v>63</v>
      </c>
      <c r="E1" s="4"/>
      <c r="F1" s="4"/>
      <c r="G1" s="4"/>
      <c r="H1" s="4"/>
      <c r="I1" s="5"/>
    </row>
    <row r="2" spans="1:9" ht="26.25">
      <c r="A2" s="3"/>
      <c r="B2" s="24"/>
      <c r="C2" s="3"/>
      <c r="D2" s="4"/>
      <c r="E2" s="4"/>
      <c r="F2" s="4"/>
      <c r="G2" s="4"/>
      <c r="H2" s="4"/>
      <c r="I2" s="5"/>
    </row>
    <row r="3" spans="1:9" ht="26.25">
      <c r="A3" s="3"/>
      <c r="B3" s="24"/>
      <c r="C3" s="3"/>
      <c r="D3" s="4"/>
      <c r="E3" s="4"/>
      <c r="F3" s="4"/>
      <c r="G3" s="4"/>
      <c r="H3" s="4"/>
      <c r="I3" s="5"/>
    </row>
    <row r="4" spans="1:9" ht="26.25">
      <c r="A4" s="3"/>
      <c r="B4" s="24"/>
      <c r="C4" s="6"/>
      <c r="D4" s="4"/>
      <c r="E4" s="4"/>
      <c r="F4" s="4"/>
      <c r="G4" s="4"/>
      <c r="H4" s="4"/>
      <c r="I4" s="5"/>
    </row>
    <row r="5" spans="1:9" ht="11.25" customHeight="1">
      <c r="A5" s="3"/>
      <c r="B5" s="24"/>
      <c r="C5" s="3"/>
      <c r="D5" s="4"/>
      <c r="E5" s="4"/>
      <c r="F5" s="4"/>
      <c r="G5" s="4"/>
      <c r="H5" s="4"/>
      <c r="I5" s="5"/>
    </row>
    <row r="6" spans="1:9" ht="34.5" customHeight="1">
      <c r="A6" s="3"/>
      <c r="B6" s="24"/>
      <c r="C6" s="3"/>
      <c r="D6" s="4"/>
      <c r="E6" s="4"/>
      <c r="F6" s="4"/>
      <c r="G6" s="4"/>
      <c r="H6" s="4"/>
      <c r="I6" s="5"/>
    </row>
    <row r="7" spans="1:9" ht="24" customHeight="1">
      <c r="A7" s="7" t="s">
        <v>11</v>
      </c>
      <c r="B7" s="7"/>
      <c r="C7" s="7"/>
      <c r="D7" s="7"/>
      <c r="E7" s="7"/>
      <c r="F7" s="7"/>
      <c r="G7" s="7"/>
      <c r="H7" s="7"/>
      <c r="I7" s="5"/>
    </row>
    <row r="8" spans="1:9" ht="37.5" customHeight="1">
      <c r="A8" s="8" t="s">
        <v>62</v>
      </c>
      <c r="B8" s="8"/>
      <c r="C8" s="8"/>
      <c r="D8" s="8"/>
      <c r="E8" s="8"/>
      <c r="F8" s="8"/>
      <c r="G8" s="8"/>
      <c r="H8" s="8"/>
      <c r="I8" s="5"/>
    </row>
    <row r="9" spans="1:9" ht="26.25" customHeight="1">
      <c r="A9" s="9" t="s">
        <v>6</v>
      </c>
      <c r="B9" s="9" t="s">
        <v>0</v>
      </c>
      <c r="C9" s="9" t="s">
        <v>16</v>
      </c>
      <c r="D9" s="9" t="s">
        <v>7</v>
      </c>
      <c r="E9" s="9" t="s">
        <v>8</v>
      </c>
      <c r="F9" s="9"/>
      <c r="G9" s="9"/>
      <c r="H9" s="9"/>
      <c r="I9" s="5"/>
    </row>
    <row r="10" spans="1:9" ht="53.25" customHeight="1">
      <c r="A10" s="9"/>
      <c r="B10" s="9"/>
      <c r="C10" s="9"/>
      <c r="D10" s="9"/>
      <c r="E10" s="9" t="s">
        <v>15</v>
      </c>
      <c r="F10" s="9" t="s">
        <v>9</v>
      </c>
      <c r="G10" s="9" t="s">
        <v>10</v>
      </c>
      <c r="H10" s="9" t="s">
        <v>14</v>
      </c>
      <c r="I10" s="5"/>
    </row>
    <row r="11" spans="1:9" ht="5.25" hidden="1" customHeight="1">
      <c r="A11" s="9"/>
      <c r="B11" s="9"/>
      <c r="C11" s="9"/>
      <c r="D11" s="9"/>
      <c r="E11" s="9"/>
      <c r="F11" s="9"/>
      <c r="G11" s="9"/>
      <c r="H11" s="9"/>
      <c r="I11" s="5"/>
    </row>
    <row r="12" spans="1:9" ht="21" customHeight="1">
      <c r="A12" s="9"/>
      <c r="B12" s="9"/>
      <c r="C12" s="9"/>
      <c r="D12" s="9"/>
      <c r="E12" s="9"/>
      <c r="F12" s="9"/>
      <c r="G12" s="9"/>
      <c r="H12" s="9"/>
      <c r="I12" s="5"/>
    </row>
    <row r="13" spans="1:9" ht="23.25">
      <c r="A13" s="10">
        <v>1</v>
      </c>
      <c r="B13" s="10">
        <v>2</v>
      </c>
      <c r="C13" s="10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5"/>
    </row>
    <row r="14" spans="1:9" ht="21.75" customHeight="1">
      <c r="A14" s="9" t="s">
        <v>1</v>
      </c>
      <c r="B14" s="9" t="s">
        <v>49</v>
      </c>
      <c r="C14" s="12" t="s">
        <v>12</v>
      </c>
      <c r="D14" s="13">
        <f>D16</f>
        <v>783998.38280000002</v>
      </c>
      <c r="E14" s="13">
        <f>E16</f>
        <v>101223.70000000001</v>
      </c>
      <c r="F14" s="13">
        <f>F16</f>
        <v>370222.80300000001</v>
      </c>
      <c r="G14" s="13">
        <f>G16</f>
        <v>312551.87979999994</v>
      </c>
      <c r="H14" s="13">
        <v>0</v>
      </c>
      <c r="I14" s="14"/>
    </row>
    <row r="15" spans="1:9" ht="23.25">
      <c r="A15" s="9"/>
      <c r="B15" s="9"/>
      <c r="C15" s="12" t="s">
        <v>13</v>
      </c>
      <c r="D15" s="13"/>
      <c r="E15" s="13"/>
      <c r="F15" s="13"/>
      <c r="G15" s="13"/>
      <c r="H15" s="13"/>
      <c r="I15" s="5"/>
    </row>
    <row r="16" spans="1:9" ht="54.75" customHeight="1">
      <c r="A16" s="9"/>
      <c r="B16" s="9"/>
      <c r="C16" s="15" t="s">
        <v>46</v>
      </c>
      <c r="D16" s="16">
        <f>E16+F16+G16</f>
        <v>783998.38280000002</v>
      </c>
      <c r="E16" s="16">
        <f>E66</f>
        <v>101223.70000000001</v>
      </c>
      <c r="F16" s="16">
        <f>F36+F42+F60+F66+F90+F94</f>
        <v>370222.80300000001</v>
      </c>
      <c r="G16" s="16">
        <f>G18+G36+G42+G66+G90+G94</f>
        <v>312551.87979999994</v>
      </c>
      <c r="H16" s="16">
        <v>0</v>
      </c>
      <c r="I16" s="17">
        <f>E16+F16+G16</f>
        <v>783998.38280000002</v>
      </c>
    </row>
    <row r="17" spans="1:9" ht="6.75" customHeight="1">
      <c r="A17" s="9"/>
      <c r="B17" s="9"/>
      <c r="C17" s="15"/>
      <c r="D17" s="16"/>
      <c r="E17" s="16"/>
      <c r="F17" s="16"/>
      <c r="G17" s="16"/>
      <c r="H17" s="16"/>
      <c r="I17" s="5"/>
    </row>
    <row r="18" spans="1:9" ht="21.75" customHeight="1">
      <c r="A18" s="9" t="s">
        <v>38</v>
      </c>
      <c r="B18" s="9" t="s">
        <v>2</v>
      </c>
      <c r="C18" s="12" t="s">
        <v>12</v>
      </c>
      <c r="D18" s="13">
        <v>300</v>
      </c>
      <c r="E18" s="13">
        <v>0</v>
      </c>
      <c r="F18" s="13">
        <v>0</v>
      </c>
      <c r="G18" s="13">
        <f>D18</f>
        <v>300</v>
      </c>
      <c r="H18" s="13">
        <v>0</v>
      </c>
      <c r="I18" s="5"/>
    </row>
    <row r="19" spans="1:9" ht="38.25" customHeight="1">
      <c r="A19" s="9"/>
      <c r="B19" s="9"/>
      <c r="C19" s="12" t="s">
        <v>13</v>
      </c>
      <c r="D19" s="13"/>
      <c r="E19" s="13"/>
      <c r="F19" s="13"/>
      <c r="G19" s="13"/>
      <c r="H19" s="13"/>
      <c r="I19" s="5"/>
    </row>
    <row r="20" spans="1:9" ht="110.25" customHeight="1">
      <c r="A20" s="9"/>
      <c r="B20" s="9"/>
      <c r="C20" s="12" t="s">
        <v>46</v>
      </c>
      <c r="D20" s="13">
        <v>300</v>
      </c>
      <c r="E20" s="13">
        <v>0</v>
      </c>
      <c r="F20" s="13">
        <v>0</v>
      </c>
      <c r="G20" s="13">
        <f>G18</f>
        <v>300</v>
      </c>
      <c r="H20" s="13">
        <v>0</v>
      </c>
      <c r="I20" s="5"/>
    </row>
    <row r="21" spans="1:9" ht="27.75" customHeight="1">
      <c r="A21" s="9" t="s">
        <v>37</v>
      </c>
      <c r="B21" s="9" t="s">
        <v>21</v>
      </c>
      <c r="C21" s="12" t="s">
        <v>12</v>
      </c>
      <c r="D21" s="13">
        <f>F21+G21</f>
        <v>0</v>
      </c>
      <c r="E21" s="13">
        <v>0</v>
      </c>
      <c r="F21" s="13">
        <v>0</v>
      </c>
      <c r="G21" s="13">
        <v>0</v>
      </c>
      <c r="H21" s="13">
        <v>0</v>
      </c>
      <c r="I21" s="5"/>
    </row>
    <row r="22" spans="1:9" ht="27.75" customHeight="1">
      <c r="A22" s="9"/>
      <c r="B22" s="9"/>
      <c r="C22" s="12" t="s">
        <v>13</v>
      </c>
      <c r="D22" s="13"/>
      <c r="E22" s="13"/>
      <c r="F22" s="13"/>
      <c r="G22" s="13"/>
      <c r="H22" s="13"/>
      <c r="I22" s="5"/>
    </row>
    <row r="23" spans="1:9" ht="56.25" customHeight="1">
      <c r="A23" s="9"/>
      <c r="B23" s="9"/>
      <c r="C23" s="12" t="s">
        <v>46</v>
      </c>
      <c r="D23" s="13">
        <f>F23+G23</f>
        <v>0</v>
      </c>
      <c r="E23" s="13">
        <v>0</v>
      </c>
      <c r="F23" s="13">
        <v>0</v>
      </c>
      <c r="G23" s="13">
        <v>0</v>
      </c>
      <c r="H23" s="13">
        <v>0</v>
      </c>
      <c r="I23" s="5"/>
    </row>
    <row r="24" spans="1:9" ht="25.5" customHeight="1">
      <c r="A24" s="9" t="s">
        <v>24</v>
      </c>
      <c r="B24" s="9" t="s">
        <v>70</v>
      </c>
      <c r="C24" s="12" t="s">
        <v>12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5"/>
    </row>
    <row r="25" spans="1:9" ht="24" customHeight="1">
      <c r="A25" s="9"/>
      <c r="B25" s="9"/>
      <c r="C25" s="12" t="s">
        <v>13</v>
      </c>
      <c r="D25" s="13"/>
      <c r="E25" s="13"/>
      <c r="F25" s="13"/>
      <c r="G25" s="13"/>
      <c r="H25" s="13"/>
      <c r="I25" s="5"/>
    </row>
    <row r="26" spans="1:9" ht="61.5" customHeight="1">
      <c r="A26" s="9"/>
      <c r="B26" s="9"/>
      <c r="C26" s="12" t="s">
        <v>46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5"/>
    </row>
    <row r="27" spans="1:9" ht="36" customHeight="1">
      <c r="A27" s="9" t="s">
        <v>36</v>
      </c>
      <c r="B27" s="9" t="s">
        <v>22</v>
      </c>
      <c r="C27" s="12" t="s">
        <v>12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5"/>
    </row>
    <row r="28" spans="1:9" ht="23.25" customHeight="1">
      <c r="A28" s="9"/>
      <c r="B28" s="9"/>
      <c r="C28" s="12" t="s">
        <v>13</v>
      </c>
      <c r="D28" s="13"/>
      <c r="E28" s="13"/>
      <c r="F28" s="13"/>
      <c r="G28" s="13"/>
      <c r="H28" s="13"/>
      <c r="I28" s="5"/>
    </row>
    <row r="29" spans="1:9" ht="59.25" customHeight="1">
      <c r="A29" s="9"/>
      <c r="B29" s="9"/>
      <c r="C29" s="12" t="s">
        <v>46</v>
      </c>
      <c r="D29" s="13"/>
      <c r="E29" s="13"/>
      <c r="F29" s="13"/>
      <c r="G29" s="13"/>
      <c r="H29" s="13"/>
      <c r="I29" s="5"/>
    </row>
    <row r="30" spans="1:9" ht="27.75" customHeight="1">
      <c r="A30" s="9" t="s">
        <v>35</v>
      </c>
      <c r="B30" s="9" t="s">
        <v>3</v>
      </c>
      <c r="C30" s="12" t="s">
        <v>12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5"/>
    </row>
    <row r="31" spans="1:9" ht="25.5" customHeight="1">
      <c r="A31" s="9"/>
      <c r="B31" s="9"/>
      <c r="C31" s="12" t="s">
        <v>13</v>
      </c>
      <c r="D31" s="13"/>
      <c r="E31" s="13"/>
      <c r="F31" s="13"/>
      <c r="G31" s="13"/>
      <c r="H31" s="13"/>
      <c r="I31" s="5"/>
    </row>
    <row r="32" spans="1:9" ht="63" customHeight="1">
      <c r="A32" s="9"/>
      <c r="B32" s="9"/>
      <c r="C32" s="12" t="s">
        <v>46</v>
      </c>
      <c r="D32" s="13"/>
      <c r="E32" s="13"/>
      <c r="F32" s="13"/>
      <c r="G32" s="13"/>
      <c r="H32" s="13"/>
      <c r="I32" s="5"/>
    </row>
    <row r="33" spans="1:9" ht="27" customHeight="1">
      <c r="A33" s="9" t="s">
        <v>34</v>
      </c>
      <c r="B33" s="9" t="s">
        <v>4</v>
      </c>
      <c r="C33" s="12" t="s">
        <v>12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5"/>
    </row>
    <row r="34" spans="1:9" ht="28.5" customHeight="1">
      <c r="A34" s="9"/>
      <c r="B34" s="9"/>
      <c r="C34" s="12" t="s">
        <v>13</v>
      </c>
      <c r="D34" s="13"/>
      <c r="E34" s="13"/>
      <c r="F34" s="13"/>
      <c r="G34" s="13"/>
      <c r="H34" s="13"/>
      <c r="I34" s="5"/>
    </row>
    <row r="35" spans="1:9" ht="52.5" customHeight="1">
      <c r="A35" s="9"/>
      <c r="B35" s="9"/>
      <c r="C35" s="12" t="s">
        <v>46</v>
      </c>
      <c r="D35" s="13"/>
      <c r="E35" s="13"/>
      <c r="F35" s="13"/>
      <c r="G35" s="13"/>
      <c r="H35" s="13"/>
      <c r="I35" s="5"/>
    </row>
    <row r="36" spans="1:9" ht="21.75" customHeight="1">
      <c r="A36" s="9" t="s">
        <v>33</v>
      </c>
      <c r="B36" s="9" t="s">
        <v>5</v>
      </c>
      <c r="C36" s="12" t="s">
        <v>12</v>
      </c>
      <c r="D36" s="13">
        <f>F36+G36</f>
        <v>54813.766930000005</v>
      </c>
      <c r="E36" s="13">
        <v>0</v>
      </c>
      <c r="F36" s="13">
        <f>F38</f>
        <v>54806.603000000003</v>
      </c>
      <c r="G36" s="13">
        <f>G38</f>
        <v>7.1639299999999997</v>
      </c>
      <c r="H36" s="13">
        <v>0</v>
      </c>
      <c r="I36" s="5"/>
    </row>
    <row r="37" spans="1:9" ht="26.25" customHeight="1">
      <c r="A37" s="9"/>
      <c r="B37" s="9"/>
      <c r="C37" s="12" t="s">
        <v>13</v>
      </c>
      <c r="D37" s="13"/>
      <c r="E37" s="13"/>
      <c r="F37" s="13"/>
      <c r="G37" s="13"/>
      <c r="H37" s="13"/>
      <c r="I37" s="5"/>
    </row>
    <row r="38" spans="1:9" ht="52.5" customHeight="1">
      <c r="A38" s="9"/>
      <c r="B38" s="9"/>
      <c r="C38" s="12" t="s">
        <v>46</v>
      </c>
      <c r="D38" s="13">
        <f>F38+G38</f>
        <v>54813.766930000005</v>
      </c>
      <c r="E38" s="13">
        <v>0</v>
      </c>
      <c r="F38" s="13">
        <f>51258.3+3548.303</f>
        <v>54806.603000000003</v>
      </c>
      <c r="G38" s="13">
        <v>7.1639299999999997</v>
      </c>
      <c r="H38" s="13">
        <v>0</v>
      </c>
      <c r="I38" s="5"/>
    </row>
    <row r="39" spans="1:9" ht="24.75" customHeight="1">
      <c r="A39" s="9" t="s">
        <v>28</v>
      </c>
      <c r="B39" s="9" t="s">
        <v>23</v>
      </c>
      <c r="C39" s="12" t="s">
        <v>12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5"/>
    </row>
    <row r="40" spans="1:9" ht="22.5" customHeight="1">
      <c r="A40" s="9"/>
      <c r="B40" s="9"/>
      <c r="C40" s="12" t="s">
        <v>13</v>
      </c>
      <c r="D40" s="13"/>
      <c r="E40" s="13"/>
      <c r="F40" s="13"/>
      <c r="G40" s="13"/>
      <c r="H40" s="13"/>
      <c r="I40" s="5"/>
    </row>
    <row r="41" spans="1:9" ht="51" customHeight="1">
      <c r="A41" s="9"/>
      <c r="B41" s="9"/>
      <c r="C41" s="12" t="s">
        <v>46</v>
      </c>
      <c r="D41" s="13"/>
      <c r="E41" s="13"/>
      <c r="F41" s="13"/>
      <c r="G41" s="13"/>
      <c r="H41" s="13"/>
      <c r="I41" s="5"/>
    </row>
    <row r="42" spans="1:9" ht="30" customHeight="1">
      <c r="A42" s="18" t="s">
        <v>27</v>
      </c>
      <c r="B42" s="18" t="s">
        <v>17</v>
      </c>
      <c r="C42" s="19" t="s">
        <v>12</v>
      </c>
      <c r="D42" s="13">
        <f>E42+F42+G42</f>
        <v>150349.1</v>
      </c>
      <c r="E42" s="13">
        <v>0</v>
      </c>
      <c r="F42" s="13">
        <f>F44</f>
        <v>118622.2</v>
      </c>
      <c r="G42" s="13">
        <f>G44</f>
        <v>31726.9</v>
      </c>
      <c r="H42" s="13">
        <v>0</v>
      </c>
      <c r="I42" s="5"/>
    </row>
    <row r="43" spans="1:9" ht="36.75" customHeight="1">
      <c r="A43" s="18"/>
      <c r="B43" s="18"/>
      <c r="C43" s="19" t="s">
        <v>13</v>
      </c>
      <c r="D43" s="13"/>
      <c r="E43" s="13"/>
      <c r="F43" s="13"/>
      <c r="G43" s="13"/>
      <c r="H43" s="13"/>
      <c r="I43" s="5"/>
    </row>
    <row r="44" spans="1:9" ht="57.75" customHeight="1">
      <c r="A44" s="18"/>
      <c r="B44" s="18"/>
      <c r="C44" s="19" t="s">
        <v>46</v>
      </c>
      <c r="D44" s="13">
        <f>F44+G44</f>
        <v>150349.1</v>
      </c>
      <c r="E44" s="13">
        <v>0</v>
      </c>
      <c r="F44" s="13">
        <v>118622.2</v>
      </c>
      <c r="G44" s="13">
        <v>31726.9</v>
      </c>
      <c r="H44" s="13">
        <v>0</v>
      </c>
      <c r="I44" s="5"/>
    </row>
    <row r="45" spans="1:9" ht="34.5" customHeight="1">
      <c r="A45" s="18" t="s">
        <v>42</v>
      </c>
      <c r="B45" s="18" t="s">
        <v>47</v>
      </c>
      <c r="C45" s="19" t="s">
        <v>12</v>
      </c>
      <c r="D45" s="13">
        <f>F45+G45+H45+E45</f>
        <v>0</v>
      </c>
      <c r="E45" s="13">
        <v>0</v>
      </c>
      <c r="F45" s="13">
        <v>0</v>
      </c>
      <c r="G45" s="13">
        <v>0</v>
      </c>
      <c r="H45" s="13">
        <v>0</v>
      </c>
      <c r="I45" s="5"/>
    </row>
    <row r="46" spans="1:9" ht="33" customHeight="1">
      <c r="A46" s="18"/>
      <c r="B46" s="18"/>
      <c r="C46" s="19" t="s">
        <v>13</v>
      </c>
      <c r="D46" s="13"/>
      <c r="E46" s="13"/>
      <c r="F46" s="13"/>
      <c r="G46" s="13"/>
      <c r="H46" s="13"/>
      <c r="I46" s="5"/>
    </row>
    <row r="47" spans="1:9" ht="99.75" customHeight="1">
      <c r="A47" s="18"/>
      <c r="B47" s="18"/>
      <c r="C47" s="19" t="s">
        <v>46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5"/>
    </row>
    <row r="48" spans="1:9" ht="56.25" customHeight="1">
      <c r="A48" s="18" t="s">
        <v>52</v>
      </c>
      <c r="B48" s="18" t="s">
        <v>48</v>
      </c>
      <c r="C48" s="19" t="s">
        <v>12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5"/>
    </row>
    <row r="49" spans="1:9" ht="56.25" customHeight="1">
      <c r="A49" s="18"/>
      <c r="B49" s="18"/>
      <c r="C49" s="19" t="s">
        <v>13</v>
      </c>
      <c r="D49" s="13"/>
      <c r="E49" s="13"/>
      <c r="F49" s="13"/>
      <c r="G49" s="13"/>
      <c r="H49" s="13"/>
      <c r="I49" s="5"/>
    </row>
    <row r="50" spans="1:9" ht="56.25" customHeight="1">
      <c r="A50" s="18"/>
      <c r="B50" s="18"/>
      <c r="C50" s="19" t="s">
        <v>46</v>
      </c>
      <c r="D50" s="13"/>
      <c r="E50" s="13"/>
      <c r="F50" s="13"/>
      <c r="G50" s="13"/>
      <c r="H50" s="13"/>
      <c r="I50" s="5"/>
    </row>
    <row r="51" spans="1:9" ht="56.25" customHeight="1">
      <c r="A51" s="18" t="s">
        <v>51</v>
      </c>
      <c r="B51" s="18" t="s">
        <v>50</v>
      </c>
      <c r="C51" s="19" t="s">
        <v>12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5"/>
    </row>
    <row r="52" spans="1:9" ht="56.25" customHeight="1">
      <c r="A52" s="18"/>
      <c r="B52" s="18"/>
      <c r="C52" s="19" t="s">
        <v>13</v>
      </c>
      <c r="D52" s="13"/>
      <c r="E52" s="13"/>
      <c r="F52" s="13"/>
      <c r="G52" s="13"/>
      <c r="H52" s="13"/>
      <c r="I52" s="5"/>
    </row>
    <row r="53" spans="1:9" ht="56.25" customHeight="1">
      <c r="A53" s="18"/>
      <c r="B53" s="18"/>
      <c r="C53" s="19" t="s">
        <v>46</v>
      </c>
      <c r="D53" s="13"/>
      <c r="E53" s="13"/>
      <c r="F53" s="13"/>
      <c r="G53" s="13"/>
      <c r="H53" s="13"/>
      <c r="I53" s="5"/>
    </row>
    <row r="54" spans="1:9" s="2" customFormat="1" ht="56.25" customHeight="1">
      <c r="A54" s="18" t="s">
        <v>59</v>
      </c>
      <c r="B54" s="18" t="s">
        <v>60</v>
      </c>
      <c r="C54" s="19" t="s">
        <v>12</v>
      </c>
      <c r="D54" s="13">
        <f>F54+G54+H54+E54</f>
        <v>150349.1</v>
      </c>
      <c r="E54" s="13">
        <v>0</v>
      </c>
      <c r="F54" s="13">
        <f>F44</f>
        <v>118622.2</v>
      </c>
      <c r="G54" s="13">
        <f>G56</f>
        <v>31726.9</v>
      </c>
      <c r="H54" s="13">
        <v>0</v>
      </c>
      <c r="I54" s="20"/>
    </row>
    <row r="55" spans="1:9" s="2" customFormat="1" ht="56.25" customHeight="1">
      <c r="A55" s="18"/>
      <c r="B55" s="18"/>
      <c r="C55" s="19" t="s">
        <v>13</v>
      </c>
      <c r="D55" s="13"/>
      <c r="E55" s="13"/>
      <c r="F55" s="13"/>
      <c r="G55" s="13"/>
      <c r="H55" s="13"/>
      <c r="I55" s="20"/>
    </row>
    <row r="56" spans="1:9" s="2" customFormat="1" ht="56.25" customHeight="1">
      <c r="A56" s="18"/>
      <c r="B56" s="18"/>
      <c r="C56" s="19" t="s">
        <v>46</v>
      </c>
      <c r="D56" s="13">
        <f>D44</f>
        <v>150349.1</v>
      </c>
      <c r="E56" s="13">
        <v>0</v>
      </c>
      <c r="F56" s="13">
        <f>F44</f>
        <v>118622.2</v>
      </c>
      <c r="G56" s="13">
        <f>G44</f>
        <v>31726.9</v>
      </c>
      <c r="H56" s="13">
        <v>0</v>
      </c>
      <c r="I56" s="20"/>
    </row>
    <row r="57" spans="1:9" ht="24" customHeight="1">
      <c r="A57" s="18" t="s">
        <v>32</v>
      </c>
      <c r="B57" s="18" t="s">
        <v>18</v>
      </c>
      <c r="C57" s="19" t="s">
        <v>12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5"/>
    </row>
    <row r="58" spans="1:9" ht="28.5" customHeight="1">
      <c r="A58" s="18"/>
      <c r="B58" s="18"/>
      <c r="C58" s="19" t="s">
        <v>13</v>
      </c>
      <c r="D58" s="13"/>
      <c r="E58" s="13"/>
      <c r="F58" s="13"/>
      <c r="G58" s="13"/>
      <c r="H58" s="13"/>
      <c r="I58" s="5"/>
    </row>
    <row r="59" spans="1:9" ht="68.25" customHeight="1">
      <c r="A59" s="18"/>
      <c r="B59" s="18"/>
      <c r="C59" s="19" t="s">
        <v>46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5"/>
    </row>
    <row r="60" spans="1:9" ht="26.25" customHeight="1">
      <c r="A60" s="18" t="s">
        <v>29</v>
      </c>
      <c r="B60" s="18" t="s">
        <v>19</v>
      </c>
      <c r="C60" s="19" t="s">
        <v>12</v>
      </c>
      <c r="D60" s="13">
        <f>F60+G60</f>
        <v>8776.7999999999993</v>
      </c>
      <c r="E60" s="13">
        <v>0</v>
      </c>
      <c r="F60" s="13">
        <v>8776.7999999999993</v>
      </c>
      <c r="G60" s="13">
        <v>0</v>
      </c>
      <c r="H60" s="13">
        <v>0</v>
      </c>
      <c r="I60" s="5"/>
    </row>
    <row r="61" spans="1:9" ht="27" customHeight="1">
      <c r="A61" s="18"/>
      <c r="B61" s="18"/>
      <c r="C61" s="19" t="s">
        <v>13</v>
      </c>
      <c r="D61" s="13"/>
      <c r="E61" s="13"/>
      <c r="F61" s="13"/>
      <c r="G61" s="13"/>
      <c r="H61" s="13"/>
      <c r="I61" s="5"/>
    </row>
    <row r="62" spans="1:9" ht="53.25" customHeight="1">
      <c r="A62" s="18"/>
      <c r="B62" s="18"/>
      <c r="C62" s="19" t="s">
        <v>46</v>
      </c>
      <c r="D62" s="13">
        <f>D60</f>
        <v>8776.7999999999993</v>
      </c>
      <c r="E62" s="13">
        <v>0</v>
      </c>
      <c r="F62" s="13">
        <f>F60</f>
        <v>8776.7999999999993</v>
      </c>
      <c r="G62" s="13">
        <v>0</v>
      </c>
      <c r="H62" s="13">
        <v>0</v>
      </c>
      <c r="I62" s="5"/>
    </row>
    <row r="63" spans="1:9" ht="21.75" customHeight="1">
      <c r="A63" s="18" t="s">
        <v>30</v>
      </c>
      <c r="B63" s="18" t="s">
        <v>20</v>
      </c>
      <c r="C63" s="19" t="s">
        <v>12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5"/>
    </row>
    <row r="64" spans="1:9" ht="22.5" customHeight="1">
      <c r="A64" s="18"/>
      <c r="B64" s="18"/>
      <c r="C64" s="19" t="s">
        <v>13</v>
      </c>
      <c r="D64" s="13"/>
      <c r="E64" s="13"/>
      <c r="F64" s="13"/>
      <c r="G64" s="13"/>
      <c r="H64" s="13"/>
      <c r="I64" s="5"/>
    </row>
    <row r="65" spans="1:10" ht="52.5" customHeight="1">
      <c r="A65" s="18"/>
      <c r="B65" s="18"/>
      <c r="C65" s="19" t="s">
        <v>46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5"/>
    </row>
    <row r="66" spans="1:10" ht="23.25">
      <c r="A66" s="18" t="s">
        <v>31</v>
      </c>
      <c r="B66" s="18" t="s">
        <v>39</v>
      </c>
      <c r="C66" s="19" t="s">
        <v>12</v>
      </c>
      <c r="D66" s="13">
        <f>E66+F66+G66</f>
        <v>526323.11586999998</v>
      </c>
      <c r="E66" s="13">
        <f>E81+E84</f>
        <v>101223.70000000001</v>
      </c>
      <c r="F66" s="13">
        <f>F75+F78+F81+F84+F87</f>
        <v>166829.20000000001</v>
      </c>
      <c r="G66" s="13">
        <f>G75+G78+G81+G84+G87</f>
        <v>258270.21586999996</v>
      </c>
      <c r="H66" s="13">
        <v>0</v>
      </c>
      <c r="I66" s="5"/>
    </row>
    <row r="67" spans="1:10" ht="24.75" customHeight="1">
      <c r="A67" s="18"/>
      <c r="B67" s="18"/>
      <c r="C67" s="19" t="s">
        <v>13</v>
      </c>
      <c r="D67" s="13"/>
      <c r="E67" s="13"/>
      <c r="F67" s="13"/>
      <c r="G67" s="13"/>
      <c r="H67" s="13"/>
      <c r="I67" s="5"/>
    </row>
    <row r="68" spans="1:10" ht="53.25" customHeight="1">
      <c r="A68" s="18"/>
      <c r="B68" s="18"/>
      <c r="C68" s="19" t="s">
        <v>46</v>
      </c>
      <c r="D68" s="13"/>
      <c r="E68" s="13"/>
      <c r="F68" s="13"/>
      <c r="G68" s="13"/>
      <c r="H68" s="13">
        <v>0</v>
      </c>
      <c r="I68" s="5"/>
    </row>
    <row r="69" spans="1:10" ht="27.75" customHeight="1">
      <c r="A69" s="18" t="s">
        <v>25</v>
      </c>
      <c r="B69" s="18" t="s">
        <v>58</v>
      </c>
      <c r="C69" s="19" t="s">
        <v>12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5"/>
    </row>
    <row r="70" spans="1:10" ht="23.25">
      <c r="A70" s="18"/>
      <c r="B70" s="18"/>
      <c r="C70" s="19" t="s">
        <v>13</v>
      </c>
      <c r="D70" s="13"/>
      <c r="E70" s="13"/>
      <c r="F70" s="13"/>
      <c r="G70" s="13"/>
      <c r="H70" s="13"/>
      <c r="I70" s="5"/>
    </row>
    <row r="71" spans="1:10" ht="99.75" customHeight="1">
      <c r="A71" s="18"/>
      <c r="B71" s="18"/>
      <c r="C71" s="19" t="s">
        <v>46</v>
      </c>
      <c r="D71" s="13"/>
      <c r="E71" s="13"/>
      <c r="F71" s="13"/>
      <c r="G71" s="13"/>
      <c r="H71" s="13"/>
      <c r="I71" s="5"/>
    </row>
    <row r="72" spans="1:10" ht="23.25">
      <c r="A72" s="18" t="s">
        <v>26</v>
      </c>
      <c r="B72" s="18" t="s">
        <v>55</v>
      </c>
      <c r="C72" s="19" t="s">
        <v>12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5"/>
    </row>
    <row r="73" spans="1:10" ht="23.25">
      <c r="A73" s="18"/>
      <c r="B73" s="18"/>
      <c r="C73" s="19" t="s">
        <v>13</v>
      </c>
      <c r="D73" s="13"/>
      <c r="E73" s="13"/>
      <c r="F73" s="13"/>
      <c r="G73" s="13"/>
      <c r="H73" s="13"/>
      <c r="I73" s="5"/>
    </row>
    <row r="74" spans="1:10" ht="116.25" customHeight="1">
      <c r="A74" s="18"/>
      <c r="B74" s="18"/>
      <c r="C74" s="19" t="s">
        <v>46</v>
      </c>
      <c r="D74" s="13"/>
      <c r="E74" s="13"/>
      <c r="F74" s="13"/>
      <c r="G74" s="13"/>
      <c r="H74" s="13"/>
      <c r="I74" s="5"/>
    </row>
    <row r="75" spans="1:10" ht="41.25" customHeight="1">
      <c r="A75" s="18" t="s">
        <v>53</v>
      </c>
      <c r="B75" s="18" t="s">
        <v>56</v>
      </c>
      <c r="C75" s="19" t="s">
        <v>12</v>
      </c>
      <c r="D75" s="13">
        <f>E75+F75+G75</f>
        <v>131567.30486999999</v>
      </c>
      <c r="E75" s="13">
        <v>0</v>
      </c>
      <c r="F75" s="13">
        <v>10493.1</v>
      </c>
      <c r="G75" s="13">
        <f>111075.7+9674.60487+323.9</f>
        <v>121074.20486999999</v>
      </c>
      <c r="H75" s="13">
        <v>0</v>
      </c>
      <c r="I75" s="5"/>
    </row>
    <row r="76" spans="1:10" ht="48" customHeight="1">
      <c r="A76" s="18"/>
      <c r="B76" s="18"/>
      <c r="C76" s="19" t="s">
        <v>13</v>
      </c>
      <c r="D76" s="13">
        <f>E76+F76+G76</f>
        <v>131567.30486999999</v>
      </c>
      <c r="E76" s="13">
        <v>0</v>
      </c>
      <c r="F76" s="13">
        <f>F75</f>
        <v>10493.1</v>
      </c>
      <c r="G76" s="13">
        <f>G75</f>
        <v>121074.20486999999</v>
      </c>
      <c r="H76" s="13">
        <v>0</v>
      </c>
      <c r="I76" s="5"/>
    </row>
    <row r="77" spans="1:10" ht="60.75" customHeight="1">
      <c r="A77" s="18"/>
      <c r="B77" s="18"/>
      <c r="C77" s="19" t="s">
        <v>46</v>
      </c>
      <c r="D77" s="13"/>
      <c r="E77" s="13"/>
      <c r="F77" s="13"/>
      <c r="G77" s="13"/>
      <c r="H77" s="13">
        <v>0</v>
      </c>
      <c r="I77" s="5"/>
    </row>
    <row r="78" spans="1:10" ht="67.5" customHeight="1">
      <c r="A78" s="18" t="s">
        <v>54</v>
      </c>
      <c r="B78" s="18" t="s">
        <v>57</v>
      </c>
      <c r="C78" s="19" t="s">
        <v>12</v>
      </c>
      <c r="D78" s="13">
        <f>F78+G78</f>
        <v>44351.899999999994</v>
      </c>
      <c r="E78" s="13">
        <v>0</v>
      </c>
      <c r="F78" s="13">
        <f>F79</f>
        <v>40981.199999999997</v>
      </c>
      <c r="G78" s="13">
        <f>G79</f>
        <v>3370.7</v>
      </c>
      <c r="H78" s="13">
        <v>0</v>
      </c>
      <c r="I78" s="5"/>
    </row>
    <row r="79" spans="1:10" ht="42.75" customHeight="1">
      <c r="A79" s="18"/>
      <c r="B79" s="18"/>
      <c r="C79" s="19" t="s">
        <v>13</v>
      </c>
      <c r="D79" s="13">
        <f>E79+F79+G79</f>
        <v>44351.899999999994</v>
      </c>
      <c r="E79" s="13">
        <v>0</v>
      </c>
      <c r="F79" s="13">
        <v>40981.199999999997</v>
      </c>
      <c r="G79" s="13">
        <v>3370.7</v>
      </c>
      <c r="H79" s="13">
        <v>0</v>
      </c>
      <c r="I79" s="5"/>
    </row>
    <row r="80" spans="1:10" ht="61.5" customHeight="1">
      <c r="A80" s="18"/>
      <c r="B80" s="18"/>
      <c r="C80" s="19" t="s">
        <v>46</v>
      </c>
      <c r="D80" s="13"/>
      <c r="E80" s="13"/>
      <c r="F80" s="13"/>
      <c r="G80" s="21"/>
      <c r="H80" s="13">
        <v>0</v>
      </c>
      <c r="I80" s="5"/>
      <c r="J80" s="1">
        <f>44351.948-40981.2</f>
        <v>3370.7479999999996</v>
      </c>
    </row>
    <row r="81" spans="1:9" ht="61.5" customHeight="1">
      <c r="A81" s="18" t="s">
        <v>64</v>
      </c>
      <c r="B81" s="18" t="s">
        <v>68</v>
      </c>
      <c r="C81" s="19" t="s">
        <v>12</v>
      </c>
      <c r="D81" s="13">
        <f>E81+F81+G81+H81</f>
        <v>168081.2</v>
      </c>
      <c r="E81" s="13">
        <v>50699.4</v>
      </c>
      <c r="F81" s="13">
        <v>52768.3</v>
      </c>
      <c r="G81" s="21">
        <v>64613.5</v>
      </c>
      <c r="H81" s="13">
        <v>0</v>
      </c>
      <c r="I81" s="5"/>
    </row>
    <row r="82" spans="1:9" ht="27" customHeight="1">
      <c r="A82" s="18"/>
      <c r="B82" s="18"/>
      <c r="C82" s="19" t="s">
        <v>13</v>
      </c>
      <c r="D82" s="13">
        <f>E82+F82+G82</f>
        <v>168081.2</v>
      </c>
      <c r="E82" s="13">
        <v>50699.4</v>
      </c>
      <c r="F82" s="13">
        <v>52768.3</v>
      </c>
      <c r="G82" s="21">
        <f>G81</f>
        <v>64613.5</v>
      </c>
      <c r="H82" s="13"/>
      <c r="I82" s="5"/>
    </row>
    <row r="83" spans="1:9" ht="49.5" customHeight="1">
      <c r="A83" s="18"/>
      <c r="B83" s="18"/>
      <c r="C83" s="19" t="s">
        <v>46</v>
      </c>
      <c r="D83" s="13">
        <f>E83+F83+G83+H83</f>
        <v>0</v>
      </c>
      <c r="E83" s="13"/>
      <c r="F83" s="13"/>
      <c r="G83" s="21"/>
      <c r="H83" s="13"/>
      <c r="I83" s="5"/>
    </row>
    <row r="84" spans="1:9" ht="30.75" customHeight="1">
      <c r="A84" s="18" t="s">
        <v>65</v>
      </c>
      <c r="B84" s="18" t="s">
        <v>69</v>
      </c>
      <c r="C84" s="19" t="s">
        <v>12</v>
      </c>
      <c r="D84" s="13">
        <f>E84+F84+G84</f>
        <v>171500.2</v>
      </c>
      <c r="E84" s="13">
        <v>50524.3</v>
      </c>
      <c r="F84" s="13">
        <v>52586.6</v>
      </c>
      <c r="G84" s="21">
        <f>G86</f>
        <v>68389.3</v>
      </c>
      <c r="H84" s="13"/>
      <c r="I84" s="5"/>
    </row>
    <row r="85" spans="1:9" ht="27" customHeight="1">
      <c r="A85" s="18"/>
      <c r="B85" s="18"/>
      <c r="C85" s="19" t="s">
        <v>13</v>
      </c>
      <c r="D85" s="13"/>
      <c r="E85" s="13"/>
      <c r="F85" s="13"/>
      <c r="G85" s="21"/>
      <c r="H85" s="13"/>
      <c r="I85" s="5"/>
    </row>
    <row r="86" spans="1:9" ht="49.5" customHeight="1">
      <c r="A86" s="18"/>
      <c r="B86" s="18"/>
      <c r="C86" s="19" t="s">
        <v>46</v>
      </c>
      <c r="D86" s="13">
        <f>E86+F86+G86</f>
        <v>171500.2</v>
      </c>
      <c r="E86" s="13">
        <v>50524.3</v>
      </c>
      <c r="F86" s="13">
        <v>52586.6</v>
      </c>
      <c r="G86" s="21">
        <v>68389.3</v>
      </c>
      <c r="H86" s="13"/>
      <c r="I86" s="5"/>
    </row>
    <row r="87" spans="1:9" ht="61.5" customHeight="1">
      <c r="A87" s="18" t="s">
        <v>66</v>
      </c>
      <c r="B87" s="18" t="s">
        <v>67</v>
      </c>
      <c r="C87" s="19" t="s">
        <v>12</v>
      </c>
      <c r="D87" s="13">
        <f>F87+G87</f>
        <v>10822.511</v>
      </c>
      <c r="E87" s="13">
        <v>0</v>
      </c>
      <c r="F87" s="13">
        <v>10000</v>
      </c>
      <c r="G87" s="13">
        <v>822.51099999999997</v>
      </c>
      <c r="H87" s="13">
        <v>0</v>
      </c>
      <c r="I87" s="5"/>
    </row>
    <row r="88" spans="1:9" ht="51.75" customHeight="1">
      <c r="A88" s="18"/>
      <c r="B88" s="18"/>
      <c r="C88" s="19" t="s">
        <v>13</v>
      </c>
      <c r="D88" s="13"/>
      <c r="E88" s="13">
        <v>0</v>
      </c>
      <c r="F88" s="13"/>
      <c r="G88" s="13"/>
      <c r="H88" s="13"/>
      <c r="I88" s="5"/>
    </row>
    <row r="89" spans="1:9" ht="51" customHeight="1">
      <c r="A89" s="18"/>
      <c r="B89" s="18"/>
      <c r="C89" s="19" t="s">
        <v>46</v>
      </c>
      <c r="D89" s="13">
        <f>F89+G89</f>
        <v>0</v>
      </c>
      <c r="E89" s="13">
        <v>0</v>
      </c>
      <c r="F89" s="13"/>
      <c r="G89" s="13"/>
      <c r="H89" s="13">
        <v>0</v>
      </c>
      <c r="I89" s="5"/>
    </row>
    <row r="90" spans="1:9" ht="23.25" customHeight="1">
      <c r="A90" s="18" t="s">
        <v>40</v>
      </c>
      <c r="B90" s="18" t="s">
        <v>41</v>
      </c>
      <c r="C90" s="19" t="s">
        <v>12</v>
      </c>
      <c r="D90" s="13">
        <f>F90+G90</f>
        <v>4145.8</v>
      </c>
      <c r="E90" s="13">
        <v>0</v>
      </c>
      <c r="F90" s="13">
        <f>F92</f>
        <v>3898.2</v>
      </c>
      <c r="G90" s="13">
        <v>247.6</v>
      </c>
      <c r="H90" s="13">
        <v>0</v>
      </c>
      <c r="I90" s="5"/>
    </row>
    <row r="91" spans="1:9" ht="40.5" customHeight="1">
      <c r="A91" s="18"/>
      <c r="B91" s="18"/>
      <c r="C91" s="19" t="s">
        <v>13</v>
      </c>
      <c r="D91" s="13"/>
      <c r="E91" s="13"/>
      <c r="F91" s="13"/>
      <c r="G91" s="13"/>
      <c r="H91" s="13"/>
      <c r="I91" s="5"/>
    </row>
    <row r="92" spans="1:9" ht="52.5" customHeight="1">
      <c r="A92" s="18"/>
      <c r="B92" s="18"/>
      <c r="C92" s="19" t="s">
        <v>46</v>
      </c>
      <c r="D92" s="13">
        <f>F92+G92</f>
        <v>4145.8</v>
      </c>
      <c r="E92" s="13">
        <v>0</v>
      </c>
      <c r="F92" s="13">
        <v>3898.2</v>
      </c>
      <c r="G92" s="13">
        <v>247.6</v>
      </c>
      <c r="H92" s="13">
        <v>0</v>
      </c>
      <c r="I92" s="5"/>
    </row>
    <row r="93" spans="1:9" ht="79.5" customHeight="1">
      <c r="A93" s="18"/>
      <c r="B93" s="18"/>
      <c r="C93" s="19" t="s">
        <v>61</v>
      </c>
      <c r="D93" s="13"/>
      <c r="E93" s="13"/>
      <c r="F93" s="13"/>
      <c r="G93" s="13"/>
      <c r="H93" s="13"/>
      <c r="I93" s="5"/>
    </row>
    <row r="94" spans="1:9" ht="33" customHeight="1">
      <c r="A94" s="9" t="s">
        <v>44</v>
      </c>
      <c r="B94" s="9" t="s">
        <v>45</v>
      </c>
      <c r="C94" s="12" t="s">
        <v>12</v>
      </c>
      <c r="D94" s="13">
        <f>F94+G94</f>
        <v>39289.800000000003</v>
      </c>
      <c r="E94" s="13">
        <v>0</v>
      </c>
      <c r="F94" s="13">
        <v>17289.8</v>
      </c>
      <c r="G94" s="13">
        <v>22000</v>
      </c>
      <c r="H94" s="13">
        <v>0</v>
      </c>
      <c r="I94" s="5"/>
    </row>
    <row r="95" spans="1:9" ht="23.25">
      <c r="A95" s="9"/>
      <c r="B95" s="9"/>
      <c r="C95" s="12" t="s">
        <v>13</v>
      </c>
      <c r="D95" s="13"/>
      <c r="E95" s="13"/>
      <c r="F95" s="13"/>
      <c r="G95" s="13"/>
      <c r="H95" s="13"/>
      <c r="I95" s="5"/>
    </row>
    <row r="96" spans="1:9" ht="61.5" customHeight="1">
      <c r="A96" s="9"/>
      <c r="B96" s="9"/>
      <c r="C96" s="12" t="s">
        <v>46</v>
      </c>
      <c r="D96" s="13">
        <f>F96+G96</f>
        <v>39289.800000000003</v>
      </c>
      <c r="E96" s="13">
        <v>0</v>
      </c>
      <c r="F96" s="13">
        <f>F94</f>
        <v>17289.8</v>
      </c>
      <c r="G96" s="13">
        <v>22000</v>
      </c>
      <c r="H96" s="13">
        <v>0</v>
      </c>
      <c r="I96" s="5"/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 ht="51.75" customHeight="1">
      <c r="A100" s="22" t="s">
        <v>43</v>
      </c>
      <c r="B100" s="23"/>
      <c r="C100" s="23"/>
      <c r="D100" s="23"/>
      <c r="E100" s="23"/>
      <c r="F100" s="23"/>
      <c r="G100" s="23"/>
      <c r="H100" s="23"/>
      <c r="I100" s="23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</sheetData>
  <mergeCells count="73">
    <mergeCell ref="A54:A56"/>
    <mergeCell ref="B54:B56"/>
    <mergeCell ref="B78:B80"/>
    <mergeCell ref="A78:A80"/>
    <mergeCell ref="A48:A50"/>
    <mergeCell ref="B66:B68"/>
    <mergeCell ref="A69:A71"/>
    <mergeCell ref="B69:B71"/>
    <mergeCell ref="B63:B65"/>
    <mergeCell ref="A57:A59"/>
    <mergeCell ref="B51:B53"/>
    <mergeCell ref="A51:A53"/>
    <mergeCell ref="A72:A74"/>
    <mergeCell ref="B72:B74"/>
    <mergeCell ref="B57:B59"/>
    <mergeCell ref="B60:B62"/>
    <mergeCell ref="A60:A62"/>
    <mergeCell ref="A63:A65"/>
    <mergeCell ref="B30:B32"/>
    <mergeCell ref="H16:H17"/>
    <mergeCell ref="C16:C17"/>
    <mergeCell ref="D16:D17"/>
    <mergeCell ref="E16:E17"/>
    <mergeCell ref="F16:F17"/>
    <mergeCell ref="G16:G17"/>
    <mergeCell ref="A42:A44"/>
    <mergeCell ref="B42:B44"/>
    <mergeCell ref="B39:B41"/>
    <mergeCell ref="A45:A47"/>
    <mergeCell ref="A39:A41"/>
    <mergeCell ref="A14:A17"/>
    <mergeCell ref="B14:B17"/>
    <mergeCell ref="A100:I100"/>
    <mergeCell ref="A90:A93"/>
    <mergeCell ref="B90:B93"/>
    <mergeCell ref="A94:A96"/>
    <mergeCell ref="B94:B96"/>
    <mergeCell ref="A66:A68"/>
    <mergeCell ref="A75:A77"/>
    <mergeCell ref="B75:B77"/>
    <mergeCell ref="A18:A20"/>
    <mergeCell ref="B21:B23"/>
    <mergeCell ref="A21:A23"/>
    <mergeCell ref="B24:B26"/>
    <mergeCell ref="B18:B20"/>
    <mergeCell ref="B27:B29"/>
    <mergeCell ref="A27:A29"/>
    <mergeCell ref="A30:A32"/>
    <mergeCell ref="B33:B35"/>
    <mergeCell ref="B48:B50"/>
    <mergeCell ref="B45:B47"/>
    <mergeCell ref="A33:A35"/>
    <mergeCell ref="A36:A38"/>
    <mergeCell ref="B9:B12"/>
    <mergeCell ref="B36:B38"/>
    <mergeCell ref="D1:H6"/>
    <mergeCell ref="E9:H9"/>
    <mergeCell ref="G10:G12"/>
    <mergeCell ref="F10:F12"/>
    <mergeCell ref="H10:H12"/>
    <mergeCell ref="A7:H7"/>
    <mergeCell ref="A8:H8"/>
    <mergeCell ref="A9:A12"/>
    <mergeCell ref="D9:D12"/>
    <mergeCell ref="E10:E12"/>
    <mergeCell ref="C9:C12"/>
    <mergeCell ref="A24:A26"/>
    <mergeCell ref="A81:A83"/>
    <mergeCell ref="B81:B83"/>
    <mergeCell ref="A84:A86"/>
    <mergeCell ref="B84:B86"/>
    <mergeCell ref="A87:A89"/>
    <mergeCell ref="B87:B89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2025-05-06T14:28:08Z</dcterms:modified>
</cp:coreProperties>
</file>