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 firstSheet="4" activeTab="4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7'!$A$1:$K$150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6"/>
  <c r="F22"/>
  <c r="F26"/>
  <c r="H24"/>
  <c r="I78"/>
  <c r="J71"/>
  <c r="G12"/>
  <c r="G110"/>
  <c r="J105"/>
  <c r="H72"/>
  <c r="I72"/>
  <c r="F72" s="1"/>
  <c r="H77"/>
  <c r="G77"/>
  <c r="F78"/>
  <c r="F77" s="1"/>
  <c r="I68"/>
  <c r="H126"/>
  <c r="F126" s="1"/>
  <c r="J132"/>
  <c r="I132"/>
  <c r="F131"/>
  <c r="I131"/>
  <c r="H131"/>
  <c r="H132" s="1"/>
  <c r="H68"/>
  <c r="F68" s="1"/>
  <c r="I106"/>
  <c r="I109" s="1"/>
  <c r="G106"/>
  <c r="G109" s="1"/>
  <c r="H106"/>
  <c r="H109" s="1"/>
  <c r="J93"/>
  <c r="I93"/>
  <c r="H93"/>
  <c r="G93"/>
  <c r="F93"/>
  <c r="F90"/>
  <c r="F89" s="1"/>
  <c r="H51"/>
  <c r="H50"/>
  <c r="H49"/>
  <c r="H48" s="1"/>
  <c r="F48"/>
  <c r="F24"/>
  <c r="H12" l="1"/>
  <c r="H10" s="1"/>
  <c r="G105"/>
  <c r="G15" s="1"/>
  <c r="G10" s="1"/>
  <c r="I105"/>
  <c r="H105"/>
  <c r="H15" s="1"/>
  <c r="H110"/>
  <c r="F67"/>
  <c r="F12" s="1"/>
  <c r="F106"/>
  <c r="F105" s="1"/>
  <c r="F15" s="1"/>
  <c r="F132"/>
  <c r="I85"/>
  <c r="F85"/>
  <c r="I81"/>
  <c r="I12" s="1"/>
  <c r="J28"/>
  <c r="I28"/>
  <c r="G26"/>
  <c r="G28" s="1"/>
  <c r="F28"/>
  <c r="F96"/>
  <c r="F91"/>
  <c r="F92"/>
  <c r="I15" l="1"/>
  <c r="J15" s="1"/>
  <c r="I110"/>
  <c r="F10"/>
  <c r="F109"/>
  <c r="F110" s="1"/>
  <c r="H28"/>
  <c r="I10" l="1"/>
</calcChain>
</file>

<file path=xl/sharedStrings.xml><?xml version="1.0" encoding="utf-8"?>
<sst xmlns="http://schemas.openxmlformats.org/spreadsheetml/2006/main" count="504" uniqueCount="226">
  <si>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</si>
  <si>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</si>
  <si>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</si>
  <si>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</si>
  <si>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</si>
  <si>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</si>
  <si>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</si>
  <si>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</si>
  <si>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</si>
  <si>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</si>
  <si>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</si>
  <si>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</si>
  <si>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</si>
  <si>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</si>
  <si>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</si>
  <si>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</si>
  <si>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</si>
  <si>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</si>
  <si>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</si>
  <si>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</si>
  <si>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</si>
  <si>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</si>
  <si>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</si>
  <si>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</si>
  <si>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</si>
  <si>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</si>
  <si>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</si>
  <si>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</si>
  <si>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</si>
  <si>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</si>
  <si>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</si>
  <si>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</si>
  <si>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</si>
  <si>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</si>
  <si>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</si>
  <si>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</si>
  <si>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</si>
  <si>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</si>
  <si>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</si>
  <si>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</si>
  <si>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</si>
  <si>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</si>
  <si>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</si>
  <si>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</si>
  <si>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</si>
  <si>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</si>
  <si>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</si>
  <si>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</si>
  <si>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</si>
  <si>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</si>
  <si>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</si>
  <si>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</si>
  <si>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</si>
  <si>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</si>
  <si>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</si>
  <si>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</si>
  <si>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</si>
  <si>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20__г</t>
  </si>
  <si>
    <t>и т. д.</t>
  </si>
  <si>
    <t>Таблица 5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</si>
  <si>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</si>
  <si>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</si>
  <si>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</si>
  <si>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</si>
  <si>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</si>
  <si>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</si>
  <si>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</si>
  <si>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</si>
  <si>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</si>
  <si>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</si>
  <si>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</si>
  <si>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</si>
  <si>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</si>
  <si>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</si>
  <si>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</si>
  <si>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</si>
  <si>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</si>
  <si>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</si>
  <si>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</si>
  <si>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</si>
  <si>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</si>
  <si>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</si>
  <si>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</si>
  <si>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</si>
  <si>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</si>
  <si>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</si>
  <si>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</si>
  <si>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</si>
  <si>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</si>
  <si>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</si>
  <si>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</si>
  <si>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</si>
  <si>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</si>
  <si>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</si>
  <si>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</si>
  <si>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</si>
  <si>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</si>
  <si>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</si>
  <si>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</si>
  <si>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</si>
  <si>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</si>
  <si>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</si>
  <si>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</si>
  <si>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</si>
  <si>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</si>
  <si>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</si>
  <si>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</si>
  <si>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</si>
  <si>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</si>
  <si>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</si>
  <si>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</si>
  <si>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</si>
  <si>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</si>
  <si>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</si>
  <si>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</si>
  <si>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</si>
  <si>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</si>
  <si>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</si>
  <si>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</si>
  <si>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</si>
  <si>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</si>
  <si>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</si>
  <si>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</si>
  <si>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</si>
  <si>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</si>
  <si>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</si>
  <si>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</si>
  <si>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</si>
  <si>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</si>
  <si>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 xml:space="preserve">1.Увеличение доли населения, имеющего доступ к получению государственных и муниципальных услуг по принципу «одного окна»;
2. Обеспечение времени ожидания заявителя в очереди не более 15 минут;
3. Повышение уровня удовлетворенности граждан качеством предоставления государственных и муниципальных услуг
</t>
  </si>
  <si>
    <t>Ремонт и благоустройство военно-мемориальных объектов</t>
  </si>
  <si>
    <t>Энергосбережение и повышение энергетической эффективности в системе наружного освещения</t>
  </si>
  <si>
    <t>Внесение сведений о границах населенных пунктов в Единый государственный реестр недвижимости</t>
  </si>
  <si>
    <t xml:space="preserve">Развитие территориального общественного самоуправления в сельских населенных пунктах, повышение туристской привлекательности сельских территорий и уровня их благоустройства
</t>
  </si>
  <si>
    <t xml:space="preserve">Проведение районного конкурса под названием 
«Самое красивое село Павловского района Воронежской области»
</t>
  </si>
  <si>
    <t xml:space="preserve">Благоустройство территорий поселений Павловского муниципального района Воронежской области </t>
  </si>
  <si>
    <t>Развитие градостроительной деятельности поселений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</si>
  <si>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</si>
  <si>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</si>
  <si>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</si>
  <si>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 xml:space="preserve">Повышение эффективности решения вопросов местного значения
</t>
  </si>
  <si>
    <t>всего, в том числе в разрезе ГРБС: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</si>
  <si>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</si>
  <si>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Основное мероприятие 11.</t>
  </si>
  <si>
    <t xml:space="preserve">Мероприятие 12.1.
</t>
  </si>
  <si>
    <t>Мероприятие 12.2.</t>
  </si>
  <si>
    <t>Отдел по архитектуре и градостроительству администрации Павловского муниципального района Воронежской области</t>
  </si>
  <si>
    <t>Отдел по строительству, жилищно-коммунальному хозяйству и транспорту администрации Павловского муниципального района Воронежской области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</si>
  <si>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</si>
  <si>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 xml:space="preserve">Отдел по строительству, жилищно-коммунальному хозяйству и транспорту администрации Павловского муниципального района Воронежской области </t>
  </si>
  <si>
    <t xml:space="preserve">Отдел по архитектуре и градостроительству администрации Павловского муниципального района Воронежской области </t>
  </si>
  <si>
    <t>Основное мероприятие 7.</t>
  </si>
  <si>
    <t>Основное мероприятие 6.</t>
  </si>
  <si>
    <t>Основное мероприятие 5.</t>
  </si>
  <si>
    <t>Основное мероприятие 4.</t>
  </si>
  <si>
    <t>Мероприятие 2.1.</t>
  </si>
  <si>
    <t>Мероприятие 7.1.</t>
  </si>
  <si>
    <t>Основное мероприятие 8.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</si>
  <si>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</t>
  </si>
  <si>
    <t>МКУ ПМР "Управление сельского хозяйства"</t>
  </si>
  <si>
    <t>1403</t>
  </si>
  <si>
    <t>0505</t>
  </si>
  <si>
    <t>0503</t>
  </si>
  <si>
    <t>0409</t>
  </si>
  <si>
    <t> всего</t>
  </si>
  <si>
    <t xml:space="preserve">Основное мероприятие 10.
</t>
  </si>
  <si>
    <t xml:space="preserve">Основное мероприятие 12.
</t>
  </si>
  <si>
    <t xml:space="preserve">Основное мероприятие 9.
</t>
  </si>
  <si>
    <t>Основное мероприятие 3.</t>
  </si>
  <si>
    <t>Основное мероприятие  2.</t>
  </si>
  <si>
    <t>Основное мероприятие 1.</t>
  </si>
  <si>
    <t>Отдел территориального развития администрации Павловского муниципального района Воронежской области</t>
  </si>
  <si>
    <t>к постановлению администрации Павловского муниципального района Воронежской области</t>
  </si>
  <si>
    <t>Комплексная компактная застройка с. Елизаветовка Павловского района Воронежской области</t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</si>
  <si>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</si>
  <si>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</si>
  <si>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                           М.Н. Янцов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</si>
  <si>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Павловского муниципального района Воронежской области</t>
  </si>
  <si>
    <t>Основное мероприятие 14.</t>
  </si>
  <si>
    <t>Основное мероприятие 14.1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</si>
  <si>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</si>
  <si>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Количество котельных, подготовленных к отопительному периоду за счет предоставленных субсидий из областного бюджета и средств бюджета Павловского муниципального района Воронежской области</t>
  </si>
  <si>
    <t xml:space="preserve">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</si>
  <si>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Мероприятие 8.1.</t>
  </si>
  <si>
    <t>Мероприятие 8.2.</t>
  </si>
  <si>
    <t>Мероприятие 9.1</t>
  </si>
  <si>
    <t>Количество сельских населённых пунктов, участвующих в районном конкурсе «Самое красивое село Павловского муниципального района Воронежской области»</t>
  </si>
  <si>
    <t>Мероприятие 10.1</t>
  </si>
  <si>
    <t>Количество благоустроенных парков, скверов, бульваров, зон отдыха, обустроенных площадок накопления твердых коммунальных отходов, в том числе поселений, на территории которых реализованы проекты по организации тротуаров</t>
  </si>
  <si>
    <t xml:space="preserve"> Количество проектов общественно полезной деятельности (мероприятий), реализованных территориальными общественными самоуправлениями </t>
  </si>
  <si>
    <t>Мероприятие 11.1.</t>
  </si>
  <si>
    <t>Мероприятие 13.1.</t>
  </si>
  <si>
    <t>Мероприятие 1.</t>
  </si>
  <si>
    <t>Выполнение запланированных и выплаченных грантов</t>
  </si>
  <si>
    <t>0502</t>
  </si>
  <si>
    <t>ъ</t>
  </si>
  <si>
    <t>Количество участников в районном конкурсе «Самое красивое село Павловского муниципального района Воронежской области» в 2023 году составило 3 населенных пункта: с. Гаврильск, с. Александровка, с. Шувалов</t>
  </si>
  <si>
    <t xml:space="preserve">В период 2023-2024 годов планируется произвести  реконструкцию системы водоснабжения в  с. Николаевка Казинского сельского поселения. В 2023 г. подрядной организацией выполнены следующие работы: установлено 53 колодца; проложено 2700 м.п. трубопровода d 110, 90 м.п. - d 50, 5 м.п. – d 63;
закуплены и доставлены  2 башни Рожновского.
 Выполнены фундаменты под башни Рожновского; оштукатурена, утеплена и выполнена гидроизоляция противопожарных емкостей, бурение двух скважин. </t>
  </si>
  <si>
    <t>Произведены работы на объектах теплоэнергетического хозяйства (МУПП "Энергетик" и МП "Павловскводоканал"), что позволит  безаварийно пройти отопительный период 2023-2024 гг.</t>
  </si>
  <si>
    <t>В рамках государственной программы Воронежской области "Энергоэффективность и развитие энергетики" в 4 квартале 2023 г. проведена модернизация уличного освещения в Песковском и Покровском сельских поселениях, установлено 256 светильников уличного освещения. Показатель "Доля освещенных частей улиц, проездов, набережных" на конец 2023 г. составит 98,4 %</t>
  </si>
  <si>
    <t>Реализация транспортной работы по муниципальным маршрутам регулярных перевозок по регулируемым тарифам на территории Павловского мунициапльного района, достижение показателя результативности</t>
  </si>
  <si>
    <t>0408</t>
  </si>
  <si>
    <t xml:space="preserve"> Обеспеченность сельского населения питьевой водой составляет 65,6 %</t>
  </si>
  <si>
    <t xml:space="preserve"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Елизаветовка". (Многоквартирный жилой дом поз. 2, 2 этап) </t>
  </si>
  <si>
    <t>«Содействие развитию муниципальных образований и местного самоуправления» на 2024 год</t>
  </si>
  <si>
    <t>Обеспеченность сельского населения питьевой водой</t>
  </si>
  <si>
    <t>Комплексная компактная застройка с. Елизаветовка. Группа многоквартирных жилых домов, расположенных по адресу: Павловский район, с. Воронежская область, Павловский район, с. Елизаветовка" Позиция 3". (Многоквартирный жилой дом)</t>
  </si>
  <si>
    <t>Мероприятие 12.3.</t>
  </si>
  <si>
    <t>Комплексная компактная застройка с. Елизаветовка. Группа многоквартирных жилых домов, расположенных по адресу: Павловский район, с. Воронежская область, Павловский район, с. Елизаветовка" Позиция 3". (инженерные сети и объекты инженерно-технического назначения)</t>
  </si>
  <si>
    <t>Строительство детского сада на 220 мест в с. Елизаветовка</t>
  </si>
  <si>
    <t>Мероприятие 12.4.</t>
  </si>
  <si>
    <t xml:space="preserve">от «     »                   2024 г. № </t>
  </si>
  <si>
    <t>Приложение № 3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</si>
  <si>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</si>
  <si>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Осуществление дорожной деятельности в отношении автомобильных дорог местного значения</t>
  </si>
  <si>
    <t xml:space="preserve"> Заседание экспертной группы по оценке эффективности развития сельских поселений Павловского муниципального района Воронежской области заплантровано в марте 2024 года</t>
  </si>
  <si>
    <t xml:space="preserve">В 2024 году будут завершены планируется произвести  реконструкцию системы водоснабжения в  с. Николаевка Казинского сельского поселения. В 2023 г. подрядной организацией выполнены следующие работы: установлено 53 колодца; проложено 2700 м.п. трубопровода d 110, 90 м.п. - d 50, 5 м.п. – d 63;
закуплены и доставлены  2 башни Рожновского.
 Выполнены фундаменты под башни Рожновского; оштукатурена, утеплена и выполнена гидроизоляция противопожарных емкостей, бурение двух скважин. </t>
  </si>
  <si>
    <t>В 2024 году планирует обустройство и восстановление воинского зяхоронения № 183 в с. Черкасское Павловского муниципального района Воронежской области</t>
  </si>
  <si>
    <t xml:space="preserve">В 2024 году планируется ремонт 10 км автомобильных дорог общего пользования местного значения </t>
  </si>
  <si>
    <t>10 км</t>
  </si>
  <si>
    <t>Реализация мероприятий в рамках государстевнных программ не планируются</t>
  </si>
  <si>
    <t>В настоящее время активистами ТОС Павловского муниципального района готовятся заявки на участие в конкурсе общественно полезных проектов (мероприяий) на 2024 год. Решение о победителях будет принято в апреле 2024 года</t>
  </si>
  <si>
    <t>Планируется строительство третьего многоквартирного жилого дома на 75 квартир общей площадью квартир 3589 м2</t>
  </si>
  <si>
    <t>Введение в эксплуатацию второго  многоквартирного жилого дома на 75 квартир общей площадью квартир 3589 м2</t>
  </si>
  <si>
    <t>Проект планируется реализовать в течение 2025-2026 гг.</t>
  </si>
  <si>
    <t>В 1 квартале 2023 года администрацией Павловского муниципального района была подана заявка в Министерство сельского хозяйства РФ на строительство детского сада на 220 мест в с. Елизаветовка (местоположение - ул. Ленина).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</si>
</sst>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sz val="26"/>
      <color theme="1"/>
      <name val="Times New Roman"/>
      <family val="1"/>
      <charset val="204"/>
    </font>
    <font>
      <sz val="26"/>
      <color rgb="FFFF0000"/>
      <name val="Times New Roman"/>
      <family val="1"/>
      <charset val="204"/>
    </font>
    <font>
      <sz val="26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2" fontId="1" fillId="0" borderId="0" xfId="0" applyNumberFormat="1" applyFont="1"/>
    <xf numFmtId="0" fontId="3" fillId="0" borderId="1" xfId="0" applyFont="1" applyBorder="1"/>
    <xf numFmtId="0" fontId="3" fillId="0" borderId="0" xfId="0" applyFont="1" applyBorder="1"/>
    <xf numFmtId="2" fontId="1" fillId="0" borderId="0" xfId="0" applyNumberFormat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center" vertical="top" wrapText="1"/>
    </xf>
    <xf numFmtId="2" fontId="6" fillId="0" borderId="0" xfId="0" applyNumberFormat="1" applyFont="1"/>
    <xf numFmtId="0" fontId="6" fillId="0" borderId="1" xfId="0" applyFont="1" applyFill="1" applyBorder="1" applyAlignment="1">
      <alignment horizontal="left" vertical="top" wrapText="1"/>
    </xf>
    <xf numFmtId="2" fontId="6" fillId="3" borderId="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8" fillId="0" borderId="0" xfId="0" applyFont="1" applyBorder="1"/>
    <xf numFmtId="0" fontId="4" fillId="0" borderId="0" xfId="0" applyFont="1"/>
    <xf numFmtId="0" fontId="6" fillId="0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2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2" fontId="6" fillId="0" borderId="3" xfId="0" applyNumberFormat="1" applyFont="1" applyFill="1" applyBorder="1" applyAlignment="1">
      <alignment horizontal="center" vertical="top"/>
    </xf>
    <xf numFmtId="2" fontId="6" fillId="0" borderId="4" xfId="0" applyNumberFormat="1" applyFont="1" applyFill="1" applyBorder="1" applyAlignment="1">
      <alignment horizontal="center" vertical="top"/>
    </xf>
    <xf numFmtId="2" fontId="6" fillId="0" borderId="5" xfId="0" applyNumberFormat="1" applyFont="1" applyFill="1" applyBorder="1" applyAlignment="1">
      <alignment horizontal="center" vertical="top"/>
    </xf>
    <xf numFmtId="2" fontId="6" fillId="0" borderId="3" xfId="0" applyNumberFormat="1" applyFont="1" applyFill="1" applyBorder="1" applyAlignment="1">
      <alignment horizontal="center" vertical="top" wrapText="1"/>
    </xf>
    <xf numFmtId="2" fontId="6" fillId="0" borderId="4" xfId="0" applyNumberFormat="1" applyFont="1" applyFill="1" applyBorder="1" applyAlignment="1">
      <alignment horizontal="center" vertical="top" wrapText="1"/>
    </xf>
    <xf numFmtId="2" fontId="6" fillId="0" borderId="5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top" wrapText="1"/>
    </xf>
    <xf numFmtId="0" fontId="6" fillId="4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topLeftCell="A31" zoomScale="90" zoomScaleSheetLayoutView="90" zoomScalePageLayoutView="80" workbookViewId="0">
      <selection activeCell="A34" sqref="A34:K34"/>
    </sheetView>
  </sheetViews>
  <sheetFormatPr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ht="18.75" customHeight="1">
      <c r="A3" s="60" t="s">
        <v>1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1" ht="18.75" customHeight="1">
      <c r="A4" s="60" t="s">
        <v>2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1" ht="18.75" customHeight="1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>
      <c r="A6" s="63" t="s">
        <v>4</v>
      </c>
      <c r="B6" s="63"/>
      <c r="C6" s="63"/>
      <c r="D6" s="63"/>
      <c r="E6" s="63"/>
      <c r="F6" s="63"/>
      <c r="G6" s="63"/>
      <c r="H6" s="63"/>
      <c r="I6" s="63"/>
      <c r="J6" s="63"/>
      <c r="K6" s="63"/>
    </row>
    <row r="7" spans="1:11" ht="40.5" customHeight="1">
      <c r="A7" s="64" t="s">
        <v>5</v>
      </c>
      <c r="B7" s="64" t="s">
        <v>6</v>
      </c>
      <c r="C7" s="64" t="s">
        <v>7</v>
      </c>
      <c r="D7" s="64" t="s">
        <v>8</v>
      </c>
      <c r="E7" s="64"/>
      <c r="F7" s="64"/>
      <c r="G7" s="64"/>
      <c r="H7" s="64"/>
      <c r="I7" s="64"/>
      <c r="J7" s="64"/>
      <c r="K7" s="64"/>
    </row>
    <row r="8" spans="1:11">
      <c r="A8" s="64"/>
      <c r="B8" s="64"/>
      <c r="C8" s="64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62" t="s">
        <v>106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pans="1:11" ht="88.5" customHeight="1">
      <c r="A11" s="2">
        <v>1</v>
      </c>
      <c r="B11" s="4" t="s">
        <v>103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104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6" t="s">
        <v>105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61" t="s">
        <v>107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</row>
    <row r="15" spans="1:11" ht="72" customHeight="1">
      <c r="A15" s="4"/>
      <c r="B15" s="2" t="s">
        <v>108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109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61" t="s">
        <v>110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</row>
    <row r="18" spans="1:11" ht="112.5" customHeight="1">
      <c r="A18" s="4" t="s">
        <v>12</v>
      </c>
      <c r="B18" s="2" t="s">
        <v>111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112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7" t="s">
        <v>113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61" t="s">
        <v>114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</row>
    <row r="22" spans="1:11" ht="92.25" customHeight="1">
      <c r="A22" s="6" t="s">
        <v>12</v>
      </c>
      <c r="B22" s="4" t="s">
        <v>115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61" t="s">
        <v>118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</row>
    <row r="24" spans="1:11" ht="168" customHeight="1">
      <c r="A24" s="4" t="s">
        <v>12</v>
      </c>
      <c r="B24" s="2" t="s">
        <v>116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61" t="s">
        <v>117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</row>
    <row r="28" spans="1:11" ht="186.75" customHeight="1">
      <c r="A28" s="6" t="s">
        <v>12</v>
      </c>
      <c r="B28" s="4" t="s">
        <v>119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61" t="s">
        <v>120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</row>
    <row r="30" spans="1:11" ht="109.5" customHeight="1">
      <c r="A30" s="4" t="s">
        <v>12</v>
      </c>
      <c r="B30" s="26" t="s">
        <v>121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61" t="s">
        <v>122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</row>
    <row r="32" spans="1:11" ht="54.75" customHeight="1">
      <c r="A32" s="4" t="s">
        <v>12</v>
      </c>
      <c r="B32" s="26" t="s">
        <v>123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65" t="s">
        <v>124</v>
      </c>
      <c r="B33" s="66"/>
      <c r="C33" s="66"/>
      <c r="D33" s="66"/>
      <c r="E33" s="66"/>
      <c r="F33" s="66"/>
      <c r="G33" s="66"/>
      <c r="H33" s="66"/>
      <c r="I33" s="66"/>
      <c r="J33" s="66"/>
      <c r="K33" s="67"/>
    </row>
    <row r="34" spans="1:11" ht="110.25">
      <c r="A34" s="25"/>
      <c r="B34" s="1" t="s">
        <v>125</v>
      </c>
      <c r="C34" s="25"/>
      <c r="D34" s="25"/>
      <c r="E34" s="25"/>
      <c r="F34" s="25"/>
      <c r="G34" s="25"/>
      <c r="H34" s="25"/>
      <c r="I34" s="25"/>
      <c r="J34" s="25"/>
      <c r="K34" s="25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topLeftCell="A22" zoomScale="70" zoomScaleSheetLayoutView="70" workbookViewId="0">
      <selection activeCell="A33" sqref="A33"/>
    </sheetView>
  </sheetViews>
  <sheetFormatPr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69" t="s">
        <v>25</v>
      </c>
      <c r="B1" s="69"/>
      <c r="C1" s="69"/>
      <c r="D1" s="69"/>
      <c r="E1" s="69"/>
      <c r="F1" s="69"/>
    </row>
    <row r="2" spans="1:6" ht="18.75" customHeight="1">
      <c r="A2" s="70" t="s">
        <v>26</v>
      </c>
      <c r="B2" s="70"/>
      <c r="C2" s="70"/>
      <c r="D2" s="70"/>
      <c r="E2" s="70"/>
      <c r="F2" s="70"/>
    </row>
    <row r="3" spans="1:6" ht="17.25" customHeight="1">
      <c r="A3" s="70" t="s">
        <v>27</v>
      </c>
      <c r="B3" s="70"/>
      <c r="C3" s="70"/>
      <c r="D3" s="70"/>
      <c r="E3" s="70"/>
      <c r="F3" s="70"/>
    </row>
    <row r="4" spans="1:6">
      <c r="A4" s="71"/>
      <c r="B4" s="71"/>
      <c r="C4" s="71"/>
      <c r="D4" s="71"/>
      <c r="E4" s="71"/>
      <c r="F4" s="71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28</v>
      </c>
      <c r="B6" s="4" t="s">
        <v>29</v>
      </c>
      <c r="C6" s="4" t="s">
        <v>30</v>
      </c>
      <c r="D6" s="4" t="s">
        <v>31</v>
      </c>
      <c r="E6" s="4" t="s">
        <v>32</v>
      </c>
      <c r="F6" s="4" t="s">
        <v>33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68" t="s">
        <v>11</v>
      </c>
      <c r="B8" s="68"/>
      <c r="C8" s="68"/>
      <c r="D8" s="68"/>
      <c r="E8" s="68"/>
      <c r="F8" s="68"/>
    </row>
    <row r="9" spans="1:6" ht="47.25">
      <c r="A9" s="2">
        <v>1</v>
      </c>
      <c r="B9" s="9" t="s">
        <v>34</v>
      </c>
      <c r="C9" s="9"/>
      <c r="D9" s="9"/>
      <c r="E9" s="9"/>
      <c r="F9" s="9"/>
    </row>
    <row r="10" spans="1:6" ht="47.25">
      <c r="A10" s="2">
        <v>2</v>
      </c>
      <c r="B10" s="9" t="s">
        <v>35</v>
      </c>
      <c r="C10" s="9"/>
      <c r="D10" s="9"/>
      <c r="E10" s="9"/>
      <c r="F10" s="9"/>
    </row>
    <row r="11" spans="1:6">
      <c r="A11" s="2" t="s">
        <v>36</v>
      </c>
      <c r="B11" s="2" t="s">
        <v>36</v>
      </c>
      <c r="C11" s="9"/>
      <c r="D11" s="9"/>
      <c r="E11" s="9"/>
      <c r="F11" s="9"/>
    </row>
    <row r="12" spans="1:6">
      <c r="A12" s="68" t="s">
        <v>37</v>
      </c>
      <c r="B12" s="68"/>
      <c r="C12" s="68"/>
      <c r="D12" s="68"/>
      <c r="E12" s="68"/>
      <c r="F12" s="68"/>
    </row>
    <row r="13" spans="1:6" ht="47.25">
      <c r="A13" s="2" t="s">
        <v>38</v>
      </c>
      <c r="B13" s="9" t="s">
        <v>39</v>
      </c>
      <c r="C13" s="9"/>
      <c r="D13" s="9"/>
      <c r="E13" s="9"/>
      <c r="F13" s="9"/>
    </row>
    <row r="14" spans="1:6" ht="47.25">
      <c r="A14" s="2" t="s">
        <v>38</v>
      </c>
      <c r="B14" s="9" t="s">
        <v>40</v>
      </c>
      <c r="C14" s="9"/>
      <c r="D14" s="9"/>
      <c r="E14" s="9"/>
      <c r="F14" s="9"/>
    </row>
    <row r="15" spans="1:6">
      <c r="A15" s="2" t="s">
        <v>38</v>
      </c>
      <c r="B15" s="2" t="s">
        <v>36</v>
      </c>
      <c r="C15" s="9"/>
      <c r="D15" s="9"/>
      <c r="E15" s="9"/>
      <c r="F15" s="9"/>
    </row>
    <row r="16" spans="1:6">
      <c r="A16" s="68" t="s">
        <v>41</v>
      </c>
      <c r="B16" s="68"/>
      <c r="C16" s="68"/>
      <c r="D16" s="68"/>
      <c r="E16" s="68"/>
      <c r="F16" s="68"/>
    </row>
    <row r="17" spans="1:6" ht="47.25">
      <c r="A17" s="2" t="s">
        <v>38</v>
      </c>
      <c r="B17" s="9" t="s">
        <v>42</v>
      </c>
      <c r="C17" s="9"/>
      <c r="D17" s="9"/>
      <c r="E17" s="9"/>
      <c r="F17" s="9"/>
    </row>
    <row r="18" spans="1:6" ht="47.25">
      <c r="A18" s="2" t="s">
        <v>38</v>
      </c>
      <c r="B18" s="9" t="s">
        <v>43</v>
      </c>
      <c r="C18" s="9"/>
      <c r="D18" s="9"/>
      <c r="E18" s="9"/>
      <c r="F18" s="9"/>
    </row>
    <row r="19" spans="1:6">
      <c r="A19" s="2" t="s">
        <v>38</v>
      </c>
      <c r="B19" s="2" t="s">
        <v>38</v>
      </c>
      <c r="C19" s="9"/>
      <c r="D19" s="9"/>
      <c r="E19" s="9"/>
      <c r="F19" s="9"/>
    </row>
    <row r="20" spans="1:6">
      <c r="A20" s="68" t="s">
        <v>13</v>
      </c>
      <c r="B20" s="68"/>
      <c r="C20" s="68"/>
      <c r="D20" s="68"/>
      <c r="E20" s="68"/>
      <c r="F20" s="68"/>
    </row>
    <row r="21" spans="1:6" ht="31.5">
      <c r="A21" s="2" t="s">
        <v>38</v>
      </c>
      <c r="B21" s="9" t="s">
        <v>14</v>
      </c>
      <c r="C21" s="9"/>
      <c r="D21" s="9"/>
      <c r="E21" s="9"/>
      <c r="F21" s="9"/>
    </row>
    <row r="22" spans="1:6" ht="31.5">
      <c r="A22" s="2" t="s">
        <v>38</v>
      </c>
      <c r="B22" s="9" t="s">
        <v>15</v>
      </c>
      <c r="C22" s="9"/>
      <c r="D22" s="9"/>
      <c r="E22" s="9"/>
      <c r="F22" s="9"/>
    </row>
    <row r="23" spans="1:6">
      <c r="A23" s="2" t="s">
        <v>38</v>
      </c>
      <c r="B23" s="2" t="s">
        <v>36</v>
      </c>
      <c r="C23" s="9"/>
      <c r="D23" s="9"/>
      <c r="E23" s="9"/>
      <c r="F23" s="9"/>
    </row>
    <row r="24" spans="1:6">
      <c r="A24" s="68" t="s">
        <v>16</v>
      </c>
      <c r="B24" s="68"/>
      <c r="C24" s="68"/>
      <c r="D24" s="68"/>
      <c r="E24" s="68"/>
      <c r="F24" s="68"/>
    </row>
    <row r="25" spans="1:6" ht="47.25">
      <c r="A25" s="2" t="s">
        <v>38</v>
      </c>
      <c r="B25" s="9" t="s">
        <v>17</v>
      </c>
      <c r="C25" s="9"/>
      <c r="D25" s="9"/>
      <c r="E25" s="9"/>
      <c r="F25" s="9"/>
    </row>
    <row r="26" spans="1:6" ht="47.25">
      <c r="A26" s="2" t="s">
        <v>38</v>
      </c>
      <c r="B26" s="9" t="s">
        <v>18</v>
      </c>
      <c r="C26" s="9"/>
      <c r="D26" s="9"/>
      <c r="E26" s="9"/>
      <c r="F26" s="9"/>
    </row>
    <row r="27" spans="1:6">
      <c r="A27" s="2" t="s">
        <v>38</v>
      </c>
      <c r="B27" s="2" t="s">
        <v>36</v>
      </c>
      <c r="C27" s="9"/>
      <c r="D27" s="9"/>
      <c r="E27" s="9"/>
      <c r="F27" s="9"/>
    </row>
    <row r="28" spans="1:6">
      <c r="A28" s="68" t="s">
        <v>19</v>
      </c>
      <c r="B28" s="68"/>
      <c r="C28" s="68"/>
      <c r="D28" s="68"/>
      <c r="E28" s="68"/>
      <c r="F28" s="68"/>
    </row>
    <row r="29" spans="1:6" ht="31.5">
      <c r="A29" s="2" t="s">
        <v>38</v>
      </c>
      <c r="B29" s="9" t="s">
        <v>21</v>
      </c>
      <c r="C29" s="9"/>
      <c r="D29" s="9"/>
      <c r="E29" s="9"/>
      <c r="F29" s="9"/>
    </row>
    <row r="30" spans="1:6" ht="31.5">
      <c r="A30" s="2" t="s">
        <v>38</v>
      </c>
      <c r="B30" s="9" t="s">
        <v>22</v>
      </c>
      <c r="C30" s="9"/>
      <c r="D30" s="9"/>
      <c r="E30" s="9"/>
      <c r="F30" s="9"/>
    </row>
    <row r="31" spans="1:6">
      <c r="A31" s="2" t="s">
        <v>38</v>
      </c>
      <c r="B31" s="2" t="s">
        <v>36</v>
      </c>
      <c r="C31" s="68"/>
      <c r="D31" s="68"/>
      <c r="E31" s="68"/>
      <c r="F31" s="68"/>
    </row>
    <row r="32" spans="1:6">
      <c r="A32" s="68" t="s">
        <v>93</v>
      </c>
      <c r="B32" s="68"/>
      <c r="C32" s="68"/>
      <c r="D32" s="68"/>
      <c r="E32" s="68"/>
      <c r="F32" s="68"/>
    </row>
    <row r="33" spans="1:6" ht="47.25">
      <c r="A33" s="2" t="s">
        <v>38</v>
      </c>
      <c r="B33" s="9" t="s">
        <v>23</v>
      </c>
      <c r="C33" s="9"/>
      <c r="D33" s="9"/>
      <c r="E33" s="9"/>
      <c r="F33" s="9"/>
    </row>
    <row r="34" spans="1:6" ht="47.25">
      <c r="A34" s="2" t="s">
        <v>38</v>
      </c>
      <c r="B34" s="9" t="s">
        <v>24</v>
      </c>
      <c r="C34" s="9"/>
      <c r="D34" s="9"/>
      <c r="E34" s="9"/>
      <c r="F34" s="9"/>
    </row>
    <row r="35" spans="1:6">
      <c r="A35" s="2" t="s">
        <v>38</v>
      </c>
      <c r="B35" s="2" t="s">
        <v>36</v>
      </c>
      <c r="C35" s="9"/>
      <c r="D35" s="9"/>
      <c r="E35" s="9"/>
      <c r="F35" s="9"/>
    </row>
    <row r="36" spans="1:6">
      <c r="A36" s="68" t="s">
        <v>44</v>
      </c>
      <c r="B36" s="68"/>
      <c r="C36" s="68"/>
      <c r="D36" s="68"/>
      <c r="E36" s="68"/>
      <c r="F36" s="68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69" t="s">
        <v>45</v>
      </c>
      <c r="B1" s="69"/>
      <c r="C1" s="69"/>
      <c r="D1" s="69"/>
      <c r="E1" s="69"/>
      <c r="F1" s="69"/>
      <c r="G1" s="69"/>
      <c r="H1" s="69"/>
    </row>
    <row r="2" spans="1:8" ht="15.75" customHeight="1">
      <c r="A2" s="70" t="s">
        <v>99</v>
      </c>
      <c r="B2" s="70"/>
      <c r="C2" s="70"/>
      <c r="D2" s="70"/>
      <c r="E2" s="70"/>
      <c r="F2" s="70"/>
      <c r="G2" s="70"/>
      <c r="H2" s="70"/>
    </row>
    <row r="3" spans="1:8" ht="15.75" customHeight="1">
      <c r="A3" s="70" t="s">
        <v>27</v>
      </c>
      <c r="B3" s="70"/>
      <c r="C3" s="70"/>
      <c r="D3" s="70"/>
      <c r="E3" s="70"/>
      <c r="F3" s="70"/>
      <c r="G3" s="70"/>
      <c r="H3" s="70"/>
    </row>
    <row r="4" spans="1:8">
      <c r="A4" s="79"/>
      <c r="B4" s="79"/>
      <c r="C4" s="79"/>
      <c r="D4" s="79"/>
      <c r="E4" s="79"/>
      <c r="F4" s="79"/>
      <c r="G4" s="79"/>
      <c r="H4" s="79"/>
    </row>
    <row r="5" spans="1:8">
      <c r="A5" s="80" t="s">
        <v>46</v>
      </c>
      <c r="B5" s="80"/>
      <c r="C5" s="80"/>
      <c r="D5" s="80"/>
      <c r="E5" s="80"/>
      <c r="F5" s="80"/>
      <c r="G5" s="80"/>
      <c r="H5" s="80"/>
    </row>
    <row r="6" spans="1:8" s="5" customFormat="1" ht="17.25" customHeight="1">
      <c r="A6" s="76" t="s">
        <v>47</v>
      </c>
      <c r="B6" s="76" t="s">
        <v>100</v>
      </c>
      <c r="C6" s="77" t="s">
        <v>101</v>
      </c>
      <c r="D6" s="76" t="s">
        <v>48</v>
      </c>
      <c r="E6" s="76" t="s">
        <v>49</v>
      </c>
      <c r="F6" s="76"/>
      <c r="G6" s="76"/>
      <c r="H6" s="76"/>
    </row>
    <row r="7" spans="1:8" s="5" customFormat="1" ht="143.25" customHeight="1">
      <c r="A7" s="76"/>
      <c r="B7" s="76"/>
      <c r="C7" s="78"/>
      <c r="D7" s="76"/>
      <c r="E7" s="13" t="s">
        <v>50</v>
      </c>
      <c r="F7" s="13" t="s">
        <v>51</v>
      </c>
      <c r="G7" s="13" t="s">
        <v>52</v>
      </c>
      <c r="H7" s="13" t="s">
        <v>53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72" t="s">
        <v>11</v>
      </c>
      <c r="B9" s="72"/>
      <c r="C9" s="12" t="s">
        <v>48</v>
      </c>
      <c r="D9" s="12"/>
      <c r="E9" s="12"/>
      <c r="F9" s="12"/>
      <c r="G9" s="12"/>
      <c r="H9" s="12"/>
    </row>
    <row r="10" spans="1:8" ht="30">
      <c r="A10" s="72"/>
      <c r="B10" s="72"/>
      <c r="C10" s="12" t="s">
        <v>54</v>
      </c>
      <c r="D10" s="12"/>
      <c r="E10" s="12"/>
      <c r="F10" s="12"/>
      <c r="G10" s="12"/>
      <c r="H10" s="12"/>
    </row>
    <row r="11" spans="1:8" ht="30">
      <c r="A11" s="72"/>
      <c r="B11" s="72"/>
      <c r="C11" s="12" t="s">
        <v>55</v>
      </c>
      <c r="D11" s="12"/>
      <c r="E11" s="12"/>
      <c r="F11" s="12"/>
      <c r="G11" s="12"/>
      <c r="H11" s="12"/>
    </row>
    <row r="12" spans="1:8">
      <c r="A12" s="72"/>
      <c r="B12" s="72"/>
      <c r="C12" s="12" t="s">
        <v>56</v>
      </c>
      <c r="D12" s="12"/>
      <c r="E12" s="12"/>
      <c r="F12" s="12"/>
      <c r="G12" s="12"/>
      <c r="H12" s="12"/>
    </row>
    <row r="13" spans="1:8">
      <c r="A13" s="72"/>
      <c r="B13" s="72"/>
      <c r="C13" s="24" t="s">
        <v>12</v>
      </c>
      <c r="D13" s="12"/>
      <c r="E13" s="12"/>
      <c r="F13" s="12"/>
      <c r="G13" s="12"/>
      <c r="H13" s="12"/>
    </row>
    <row r="14" spans="1:8">
      <c r="A14" s="72" t="s">
        <v>37</v>
      </c>
      <c r="B14" s="72"/>
      <c r="C14" s="12" t="s">
        <v>48</v>
      </c>
      <c r="D14" s="12"/>
      <c r="E14" s="12"/>
      <c r="F14" s="12"/>
      <c r="G14" s="12"/>
      <c r="H14" s="12"/>
    </row>
    <row r="15" spans="1:8" ht="30">
      <c r="A15" s="72"/>
      <c r="B15" s="72"/>
      <c r="C15" s="12" t="s">
        <v>54</v>
      </c>
      <c r="D15" s="12"/>
      <c r="E15" s="12"/>
      <c r="F15" s="12"/>
      <c r="G15" s="12"/>
      <c r="H15" s="12"/>
    </row>
    <row r="16" spans="1:8">
      <c r="A16" s="72"/>
      <c r="B16" s="72"/>
      <c r="C16" s="24" t="s">
        <v>12</v>
      </c>
      <c r="D16" s="12"/>
      <c r="E16" s="12"/>
      <c r="F16" s="12"/>
      <c r="G16" s="12"/>
      <c r="H16" s="12"/>
    </row>
    <row r="17" spans="1:8">
      <c r="A17" s="72" t="s">
        <v>41</v>
      </c>
      <c r="B17" s="72"/>
      <c r="C17" s="12" t="s">
        <v>48</v>
      </c>
      <c r="D17" s="12"/>
      <c r="E17" s="12"/>
      <c r="F17" s="12"/>
      <c r="G17" s="12"/>
      <c r="H17" s="12"/>
    </row>
    <row r="18" spans="1:8" ht="30">
      <c r="A18" s="72"/>
      <c r="B18" s="72"/>
      <c r="C18" s="12" t="s">
        <v>54</v>
      </c>
      <c r="D18" s="12"/>
      <c r="E18" s="12"/>
      <c r="F18" s="12"/>
      <c r="G18" s="12"/>
      <c r="H18" s="12"/>
    </row>
    <row r="19" spans="1:8">
      <c r="A19" s="72"/>
      <c r="B19" s="72"/>
      <c r="C19" s="24" t="s">
        <v>12</v>
      </c>
      <c r="D19" s="12"/>
      <c r="E19" s="12"/>
      <c r="F19" s="12"/>
      <c r="G19" s="12"/>
      <c r="H19" s="12"/>
    </row>
    <row r="20" spans="1:8">
      <c r="A20" s="24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72" t="s">
        <v>13</v>
      </c>
      <c r="B21" s="72"/>
      <c r="C21" s="12" t="s">
        <v>48</v>
      </c>
      <c r="D21" s="12"/>
      <c r="E21" s="12"/>
      <c r="F21" s="12"/>
      <c r="G21" s="12"/>
      <c r="H21" s="12"/>
    </row>
    <row r="22" spans="1:8" ht="30">
      <c r="A22" s="72"/>
      <c r="B22" s="72"/>
      <c r="C22" s="12" t="s">
        <v>54</v>
      </c>
      <c r="D22" s="12"/>
      <c r="E22" s="12"/>
      <c r="F22" s="12"/>
      <c r="G22" s="12"/>
      <c r="H22" s="12"/>
    </row>
    <row r="23" spans="1:8">
      <c r="A23" s="72"/>
      <c r="B23" s="72"/>
      <c r="C23" s="24" t="s">
        <v>12</v>
      </c>
      <c r="D23" s="12"/>
      <c r="E23" s="12"/>
      <c r="F23" s="12"/>
      <c r="G23" s="12"/>
      <c r="H23" s="12"/>
    </row>
    <row r="24" spans="1:8">
      <c r="A24" s="73" t="s">
        <v>94</v>
      </c>
      <c r="B24" s="72"/>
      <c r="C24" s="12" t="s">
        <v>48</v>
      </c>
      <c r="D24" s="12"/>
      <c r="E24" s="12"/>
      <c r="F24" s="12"/>
      <c r="G24" s="12"/>
      <c r="H24" s="12"/>
    </row>
    <row r="25" spans="1:8" ht="30">
      <c r="A25" s="74"/>
      <c r="B25" s="72"/>
      <c r="C25" s="12" t="s">
        <v>54</v>
      </c>
      <c r="D25" s="12"/>
      <c r="E25" s="12"/>
      <c r="F25" s="12"/>
      <c r="G25" s="12"/>
      <c r="H25" s="12"/>
    </row>
    <row r="26" spans="1:8">
      <c r="A26" s="75"/>
      <c r="B26" s="72"/>
      <c r="C26" s="24" t="s">
        <v>12</v>
      </c>
      <c r="D26" s="12"/>
      <c r="E26" s="12"/>
      <c r="F26" s="12"/>
      <c r="G26" s="12"/>
      <c r="H26" s="12"/>
    </row>
    <row r="27" spans="1:8">
      <c r="A27" s="73" t="s">
        <v>95</v>
      </c>
      <c r="B27" s="72"/>
      <c r="C27" s="12" t="s">
        <v>48</v>
      </c>
      <c r="D27" s="12"/>
      <c r="E27" s="12"/>
      <c r="F27" s="12"/>
      <c r="G27" s="12"/>
      <c r="H27" s="12"/>
    </row>
    <row r="28" spans="1:8" ht="30">
      <c r="A28" s="74"/>
      <c r="B28" s="72"/>
      <c r="C28" s="12" t="s">
        <v>54</v>
      </c>
      <c r="D28" s="12"/>
      <c r="E28" s="12"/>
      <c r="F28" s="12"/>
      <c r="G28" s="12"/>
      <c r="H28" s="12"/>
    </row>
    <row r="29" spans="1:8">
      <c r="A29" s="75"/>
      <c r="B29" s="72"/>
      <c r="C29" s="24" t="s">
        <v>12</v>
      </c>
      <c r="D29" s="12"/>
      <c r="E29" s="12"/>
      <c r="F29" s="12"/>
      <c r="G29" s="12"/>
      <c r="H29" s="12"/>
    </row>
    <row r="30" spans="1:8">
      <c r="A30" s="24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72" t="s">
        <v>19</v>
      </c>
      <c r="B31" s="72"/>
      <c r="C31" s="12" t="s">
        <v>48</v>
      </c>
      <c r="D31" s="12"/>
      <c r="E31" s="12"/>
      <c r="F31" s="12"/>
      <c r="G31" s="12"/>
      <c r="H31" s="12"/>
    </row>
    <row r="32" spans="1:8" ht="30">
      <c r="A32" s="72"/>
      <c r="B32" s="72"/>
      <c r="C32" s="12" t="s">
        <v>54</v>
      </c>
      <c r="D32" s="12"/>
      <c r="E32" s="12"/>
      <c r="F32" s="12"/>
      <c r="G32" s="12"/>
      <c r="H32" s="12"/>
    </row>
    <row r="33" spans="1:8">
      <c r="A33" s="72"/>
      <c r="B33" s="72"/>
      <c r="C33" s="12" t="s">
        <v>38</v>
      </c>
      <c r="D33" s="12"/>
      <c r="E33" s="12"/>
      <c r="F33" s="12"/>
      <c r="G33" s="12"/>
      <c r="H33" s="12"/>
    </row>
    <row r="34" spans="1:8">
      <c r="A34" s="73" t="s">
        <v>93</v>
      </c>
      <c r="B34" s="72"/>
      <c r="C34" s="72" t="s">
        <v>48</v>
      </c>
      <c r="D34" s="72"/>
      <c r="E34" s="72"/>
      <c r="F34" s="72"/>
      <c r="G34" s="72"/>
      <c r="H34" s="72"/>
    </row>
    <row r="35" spans="1:8">
      <c r="A35" s="74"/>
      <c r="B35" s="72"/>
      <c r="C35" s="72"/>
      <c r="D35" s="72"/>
      <c r="E35" s="72"/>
      <c r="F35" s="72"/>
      <c r="G35" s="72"/>
      <c r="H35" s="72"/>
    </row>
    <row r="36" spans="1:8" ht="30">
      <c r="A36" s="74"/>
      <c r="B36" s="12"/>
      <c r="C36" s="12" t="s">
        <v>54</v>
      </c>
      <c r="D36" s="12"/>
      <c r="E36" s="12"/>
      <c r="F36" s="12"/>
      <c r="G36" s="12"/>
      <c r="H36" s="12"/>
    </row>
    <row r="37" spans="1:8">
      <c r="A37" s="75"/>
      <c r="B37" s="12"/>
      <c r="C37" s="24" t="s">
        <v>12</v>
      </c>
      <c r="D37" s="12"/>
      <c r="E37" s="12"/>
      <c r="F37" s="12"/>
      <c r="G37" s="12"/>
      <c r="H37" s="12"/>
    </row>
    <row r="38" spans="1:8">
      <c r="A38" s="73" t="s">
        <v>96</v>
      </c>
      <c r="B38" s="72"/>
      <c r="C38" s="72" t="s">
        <v>48</v>
      </c>
      <c r="D38" s="72"/>
      <c r="E38" s="72"/>
      <c r="F38" s="72"/>
      <c r="G38" s="72"/>
      <c r="H38" s="72"/>
    </row>
    <row r="39" spans="1:8">
      <c r="A39" s="74"/>
      <c r="B39" s="72"/>
      <c r="C39" s="72"/>
      <c r="D39" s="72"/>
      <c r="E39" s="72"/>
      <c r="F39" s="72"/>
      <c r="G39" s="72"/>
      <c r="H39" s="72"/>
    </row>
    <row r="40" spans="1:8" ht="30">
      <c r="A40" s="75"/>
      <c r="B40" s="12"/>
      <c r="C40" s="12" t="s">
        <v>54</v>
      </c>
      <c r="D40" s="12"/>
      <c r="E40" s="12"/>
      <c r="F40" s="12"/>
      <c r="G40" s="12"/>
      <c r="H40" s="12"/>
    </row>
    <row r="41" spans="1:8">
      <c r="A41" s="12"/>
      <c r="B41" s="12"/>
      <c r="C41" s="24" t="s">
        <v>12</v>
      </c>
      <c r="D41" s="12"/>
      <c r="E41" s="12"/>
      <c r="F41" s="12"/>
      <c r="G41" s="12"/>
      <c r="H41" s="12"/>
    </row>
    <row r="42" spans="1:8">
      <c r="A42" s="24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44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60"/>
  <sheetViews>
    <sheetView view="pageBreakPreview" topLeftCell="A31" zoomScale="60" workbookViewId="0">
      <selection activeCell="C21" sqref="C21"/>
    </sheetView>
  </sheetViews>
  <sheetFormatPr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6384" width="9.140625" style="7"/>
  </cols>
  <sheetData>
    <row r="1" spans="1:11" ht="15.75" customHeight="1">
      <c r="A1" s="69" t="s">
        <v>59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ht="15.75" customHeight="1">
      <c r="A2" s="70" t="s">
        <v>60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1" ht="15.75" customHeight="1">
      <c r="A3" s="70" t="s">
        <v>102</v>
      </c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1" ht="15.75" customHeight="1">
      <c r="A4" s="70" t="s">
        <v>27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1" ht="18" customHeight="1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1" s="5" customFormat="1" ht="28.5" customHeight="1">
      <c r="A6" s="81" t="s">
        <v>47</v>
      </c>
      <c r="B6" s="81" t="s">
        <v>61</v>
      </c>
      <c r="C6" s="81" t="s">
        <v>62</v>
      </c>
      <c r="D6" s="82" t="s">
        <v>63</v>
      </c>
      <c r="E6" s="82"/>
      <c r="F6" s="82"/>
      <c r="G6" s="82"/>
      <c r="H6" s="82"/>
      <c r="I6" s="82"/>
      <c r="J6" s="82"/>
      <c r="K6" s="82"/>
    </row>
    <row r="7" spans="1:11" s="5" customFormat="1" ht="81" customHeight="1">
      <c r="A7" s="81"/>
      <c r="B7" s="81"/>
      <c r="C7" s="81"/>
      <c r="D7" s="14" t="s">
        <v>57</v>
      </c>
      <c r="E7" s="14" t="s">
        <v>57</v>
      </c>
      <c r="F7" s="14" t="s">
        <v>57</v>
      </c>
      <c r="G7" s="14" t="s">
        <v>57</v>
      </c>
      <c r="H7" s="14" t="s">
        <v>57</v>
      </c>
      <c r="I7" s="14" t="s">
        <v>57</v>
      </c>
      <c r="J7" s="14" t="s">
        <v>57</v>
      </c>
      <c r="K7" s="15" t="s">
        <v>57</v>
      </c>
    </row>
    <row r="8" spans="1:11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/>
    </row>
    <row r="9" spans="1:11" ht="37.5" customHeight="1">
      <c r="A9" s="87" t="s">
        <v>11</v>
      </c>
      <c r="B9" s="88"/>
      <c r="C9" s="17" t="s">
        <v>64</v>
      </c>
      <c r="D9" s="18"/>
      <c r="E9" s="17"/>
      <c r="F9" s="18"/>
      <c r="G9" s="18"/>
      <c r="H9" s="17"/>
      <c r="I9" s="17"/>
      <c r="J9" s="10"/>
      <c r="K9" s="10"/>
    </row>
    <row r="10" spans="1:11" ht="37.5" customHeight="1">
      <c r="A10" s="87"/>
      <c r="B10" s="88"/>
      <c r="C10" s="17" t="s">
        <v>65</v>
      </c>
      <c r="D10" s="17"/>
      <c r="E10" s="17"/>
      <c r="F10" s="17"/>
      <c r="G10" s="17"/>
      <c r="H10" s="17"/>
      <c r="I10" s="17"/>
      <c r="J10" s="10"/>
      <c r="K10" s="10"/>
    </row>
    <row r="11" spans="1:11" ht="37.5" customHeight="1">
      <c r="A11" s="87"/>
      <c r="B11" s="88"/>
      <c r="C11" s="17" t="s">
        <v>51</v>
      </c>
      <c r="D11" s="17"/>
      <c r="E11" s="17"/>
      <c r="F11" s="17"/>
      <c r="G11" s="17"/>
      <c r="H11" s="17"/>
      <c r="I11" s="17"/>
      <c r="J11" s="10"/>
      <c r="K11" s="10"/>
    </row>
    <row r="12" spans="1:11" ht="46.5" customHeight="1">
      <c r="A12" s="87"/>
      <c r="B12" s="88"/>
      <c r="C12" s="17" t="s">
        <v>52</v>
      </c>
      <c r="D12" s="17"/>
      <c r="E12" s="17"/>
      <c r="F12" s="17"/>
      <c r="G12" s="17"/>
      <c r="H12" s="17"/>
      <c r="I12" s="17"/>
      <c r="J12" s="10"/>
      <c r="K12" s="10"/>
    </row>
    <row r="13" spans="1:11" ht="37.5" customHeight="1">
      <c r="A13" s="87"/>
      <c r="B13" s="88"/>
      <c r="C13" s="17" t="s">
        <v>53</v>
      </c>
      <c r="D13" s="17"/>
      <c r="E13" s="17"/>
      <c r="F13" s="17"/>
      <c r="G13" s="17"/>
      <c r="H13" s="17"/>
      <c r="I13" s="17"/>
      <c r="J13" s="10"/>
      <c r="K13" s="10"/>
    </row>
    <row r="14" spans="1:11" ht="18.75" customHeight="1">
      <c r="A14" s="19" t="s">
        <v>66</v>
      </c>
      <c r="B14" s="20"/>
      <c r="C14" s="17"/>
      <c r="D14" s="17"/>
      <c r="E14" s="17"/>
      <c r="F14" s="17"/>
      <c r="G14" s="17"/>
      <c r="H14" s="17"/>
      <c r="I14" s="17"/>
      <c r="J14" s="10"/>
      <c r="K14" s="10"/>
    </row>
    <row r="15" spans="1:11" ht="37.5" customHeight="1">
      <c r="A15" s="73" t="s">
        <v>37</v>
      </c>
      <c r="B15" s="83"/>
      <c r="C15" s="17" t="s">
        <v>64</v>
      </c>
      <c r="D15" s="17"/>
      <c r="E15" s="17"/>
      <c r="F15" s="17"/>
      <c r="G15" s="17"/>
      <c r="H15" s="17"/>
      <c r="I15" s="17"/>
      <c r="J15" s="10"/>
      <c r="K15" s="10"/>
    </row>
    <row r="16" spans="1:11" ht="37.5" customHeight="1">
      <c r="A16" s="74"/>
      <c r="B16" s="84"/>
      <c r="C16" s="17" t="s">
        <v>65</v>
      </c>
      <c r="D16" s="17"/>
      <c r="E16" s="17"/>
      <c r="F16" s="17"/>
      <c r="G16" s="17"/>
      <c r="H16" s="17"/>
      <c r="I16" s="17"/>
      <c r="J16" s="10"/>
      <c r="K16" s="10"/>
    </row>
    <row r="17" spans="1:11" ht="37.5" customHeight="1">
      <c r="A17" s="74"/>
      <c r="B17" s="84"/>
      <c r="C17" s="17" t="s">
        <v>51</v>
      </c>
      <c r="D17" s="17"/>
      <c r="E17" s="17"/>
      <c r="F17" s="17"/>
      <c r="G17" s="17"/>
      <c r="H17" s="17"/>
      <c r="I17" s="17"/>
      <c r="J17" s="10"/>
      <c r="K17" s="10"/>
    </row>
    <row r="18" spans="1:11" ht="48.75" customHeight="1">
      <c r="A18" s="74"/>
      <c r="B18" s="84"/>
      <c r="C18" s="17" t="s">
        <v>52</v>
      </c>
      <c r="D18" s="17"/>
      <c r="E18" s="17"/>
      <c r="F18" s="17"/>
      <c r="G18" s="17"/>
      <c r="H18" s="17"/>
      <c r="I18" s="17"/>
      <c r="J18" s="10"/>
      <c r="K18" s="10"/>
    </row>
    <row r="19" spans="1:11" ht="34.5" customHeight="1">
      <c r="A19" s="75"/>
      <c r="B19" s="85"/>
      <c r="C19" s="17" t="s">
        <v>53</v>
      </c>
      <c r="D19" s="17"/>
      <c r="E19" s="17"/>
      <c r="F19" s="17"/>
      <c r="G19" s="17"/>
      <c r="H19" s="17"/>
      <c r="I19" s="17"/>
      <c r="J19" s="10"/>
      <c r="K19" s="10"/>
    </row>
    <row r="20" spans="1:11" ht="32.25" customHeight="1">
      <c r="A20" s="72" t="s">
        <v>41</v>
      </c>
      <c r="B20" s="89"/>
      <c r="C20" s="17" t="s">
        <v>64</v>
      </c>
      <c r="D20" s="17"/>
      <c r="E20" s="17"/>
      <c r="F20" s="17"/>
      <c r="G20" s="17"/>
      <c r="H20" s="17"/>
      <c r="I20" s="17"/>
      <c r="J20" s="10"/>
      <c r="K20" s="10"/>
    </row>
    <row r="21" spans="1:11" ht="28.5" customHeight="1">
      <c r="A21" s="72"/>
      <c r="B21" s="90"/>
      <c r="C21" s="17" t="s">
        <v>65</v>
      </c>
      <c r="D21" s="17"/>
      <c r="E21" s="17"/>
      <c r="F21" s="17"/>
      <c r="G21" s="17"/>
      <c r="H21" s="17"/>
      <c r="I21" s="17"/>
      <c r="J21" s="10"/>
      <c r="K21" s="10"/>
    </row>
    <row r="22" spans="1:11" ht="30" customHeight="1">
      <c r="A22" s="72"/>
      <c r="B22" s="90"/>
      <c r="C22" s="17" t="s">
        <v>51</v>
      </c>
      <c r="D22" s="17"/>
      <c r="E22" s="17"/>
      <c r="F22" s="17"/>
      <c r="G22" s="17"/>
      <c r="H22" s="17"/>
      <c r="I22" s="17"/>
      <c r="J22" s="10"/>
      <c r="K22" s="10"/>
    </row>
    <row r="23" spans="1:11" ht="52.5" customHeight="1">
      <c r="A23" s="72"/>
      <c r="B23" s="90"/>
      <c r="C23" s="17" t="s">
        <v>52</v>
      </c>
      <c r="D23" s="17"/>
      <c r="E23" s="17"/>
      <c r="F23" s="17"/>
      <c r="G23" s="17"/>
      <c r="H23" s="17"/>
      <c r="I23" s="17"/>
      <c r="J23" s="10"/>
      <c r="K23" s="10"/>
    </row>
    <row r="24" spans="1:11" ht="30.75" customHeight="1">
      <c r="A24" s="72"/>
      <c r="B24" s="91"/>
      <c r="C24" s="17" t="s">
        <v>53</v>
      </c>
      <c r="D24" s="17"/>
      <c r="E24" s="17"/>
      <c r="F24" s="17"/>
      <c r="G24" s="17"/>
      <c r="H24" s="17"/>
      <c r="I24" s="17"/>
      <c r="J24" s="10"/>
      <c r="K24" s="10"/>
    </row>
    <row r="25" spans="1:11">
      <c r="A25" s="19" t="s">
        <v>20</v>
      </c>
      <c r="B25" s="20"/>
      <c r="C25" s="17"/>
      <c r="D25" s="17"/>
      <c r="E25" s="17"/>
      <c r="F25" s="17"/>
      <c r="G25" s="17"/>
      <c r="H25" s="17"/>
      <c r="I25" s="17"/>
      <c r="J25" s="10"/>
      <c r="K25" s="10"/>
    </row>
    <row r="26" spans="1:11" ht="34.5" customHeight="1">
      <c r="A26" s="72" t="s">
        <v>13</v>
      </c>
      <c r="B26" s="86"/>
      <c r="C26" s="17" t="s">
        <v>64</v>
      </c>
      <c r="D26" s="17"/>
      <c r="E26" s="17"/>
      <c r="F26" s="17"/>
      <c r="G26" s="17"/>
      <c r="H26" s="17"/>
      <c r="I26" s="17"/>
      <c r="J26" s="10"/>
      <c r="K26" s="10"/>
    </row>
    <row r="27" spans="1:11" ht="32.25" customHeight="1">
      <c r="A27" s="72"/>
      <c r="B27" s="86"/>
      <c r="C27" s="17" t="s">
        <v>65</v>
      </c>
      <c r="D27" s="17"/>
      <c r="E27" s="17"/>
      <c r="F27" s="17"/>
      <c r="G27" s="17"/>
      <c r="H27" s="17"/>
      <c r="I27" s="17"/>
      <c r="J27" s="10"/>
      <c r="K27" s="10"/>
    </row>
    <row r="28" spans="1:11" ht="34.5" customHeight="1">
      <c r="A28" s="72"/>
      <c r="B28" s="86"/>
      <c r="C28" s="17" t="s">
        <v>51</v>
      </c>
      <c r="D28" s="17"/>
      <c r="E28" s="17"/>
      <c r="F28" s="17"/>
      <c r="G28" s="17"/>
      <c r="H28" s="17"/>
      <c r="I28" s="17"/>
      <c r="J28" s="10"/>
      <c r="K28" s="10"/>
    </row>
    <row r="29" spans="1:11" ht="46.5" customHeight="1">
      <c r="A29" s="72"/>
      <c r="B29" s="86"/>
      <c r="C29" s="17" t="s">
        <v>52</v>
      </c>
      <c r="D29" s="17"/>
      <c r="E29" s="17"/>
      <c r="F29" s="17"/>
      <c r="G29" s="17"/>
      <c r="H29" s="17"/>
      <c r="I29" s="17"/>
      <c r="J29" s="10"/>
      <c r="K29" s="10"/>
    </row>
    <row r="30" spans="1:11" ht="27.75" customHeight="1">
      <c r="A30" s="72"/>
      <c r="B30" s="86"/>
      <c r="C30" s="17" t="s">
        <v>53</v>
      </c>
      <c r="D30" s="17"/>
      <c r="E30" s="17"/>
      <c r="F30" s="17"/>
      <c r="G30" s="17"/>
      <c r="H30" s="17"/>
      <c r="I30" s="17"/>
      <c r="J30" s="10"/>
      <c r="K30" s="10"/>
    </row>
    <row r="31" spans="1:11" ht="18.75" customHeight="1">
      <c r="A31" s="19" t="s">
        <v>66</v>
      </c>
      <c r="B31" s="21"/>
      <c r="C31" s="17"/>
      <c r="D31" s="17"/>
      <c r="E31" s="17"/>
      <c r="F31" s="17"/>
      <c r="G31" s="17"/>
      <c r="H31" s="17"/>
      <c r="I31" s="17"/>
      <c r="J31" s="10"/>
      <c r="K31" s="10"/>
    </row>
    <row r="32" spans="1:11" ht="30.75" customHeight="1">
      <c r="A32" s="73" t="s">
        <v>97</v>
      </c>
      <c r="B32" s="86"/>
      <c r="C32" s="17" t="s">
        <v>64</v>
      </c>
      <c r="D32" s="17"/>
      <c r="E32" s="17"/>
      <c r="F32" s="17"/>
      <c r="G32" s="17"/>
      <c r="H32" s="17"/>
      <c r="I32" s="17"/>
      <c r="J32" s="10"/>
      <c r="K32" s="10"/>
    </row>
    <row r="33" spans="1:11" ht="30.75" customHeight="1">
      <c r="A33" s="74"/>
      <c r="B33" s="86"/>
      <c r="C33" s="17" t="s">
        <v>65</v>
      </c>
      <c r="D33" s="17"/>
      <c r="E33" s="17"/>
      <c r="F33" s="17"/>
      <c r="G33" s="17"/>
      <c r="H33" s="17"/>
      <c r="I33" s="17"/>
      <c r="J33" s="10"/>
      <c r="K33" s="10"/>
    </row>
    <row r="34" spans="1:11" ht="33.75" customHeight="1">
      <c r="A34" s="74"/>
      <c r="B34" s="86"/>
      <c r="C34" s="17" t="s">
        <v>51</v>
      </c>
      <c r="D34" s="17"/>
      <c r="E34" s="17"/>
      <c r="F34" s="17"/>
      <c r="G34" s="17"/>
      <c r="H34" s="17"/>
      <c r="I34" s="17"/>
      <c r="J34" s="10"/>
      <c r="K34" s="10"/>
    </row>
    <row r="35" spans="1:11" ht="50.25" customHeight="1">
      <c r="A35" s="74"/>
      <c r="B35" s="86"/>
      <c r="C35" s="17" t="s">
        <v>52</v>
      </c>
      <c r="D35" s="17"/>
      <c r="E35" s="17"/>
      <c r="F35" s="17"/>
      <c r="G35" s="17"/>
      <c r="H35" s="17"/>
      <c r="I35" s="17"/>
      <c r="J35" s="10"/>
      <c r="K35" s="10"/>
    </row>
    <row r="36" spans="1:11" ht="31.5" customHeight="1">
      <c r="A36" s="75"/>
      <c r="B36" s="86"/>
      <c r="C36" s="17" t="s">
        <v>53</v>
      </c>
      <c r="D36" s="17"/>
      <c r="E36" s="17"/>
      <c r="F36" s="17"/>
      <c r="G36" s="17"/>
      <c r="H36" s="17"/>
      <c r="I36" s="17"/>
      <c r="J36" s="10"/>
      <c r="K36" s="10"/>
    </row>
    <row r="37" spans="1:11" ht="33.75" customHeight="1">
      <c r="A37" s="73" t="s">
        <v>95</v>
      </c>
      <c r="B37" s="86"/>
      <c r="C37" s="17" t="s">
        <v>64</v>
      </c>
      <c r="D37" s="17"/>
      <c r="E37" s="17"/>
      <c r="F37" s="17"/>
      <c r="G37" s="17"/>
      <c r="H37" s="17"/>
      <c r="I37" s="17"/>
      <c r="J37" s="10"/>
      <c r="K37" s="10"/>
    </row>
    <row r="38" spans="1:11" ht="30">
      <c r="A38" s="74"/>
      <c r="B38" s="86"/>
      <c r="C38" s="17" t="s">
        <v>65</v>
      </c>
      <c r="D38" s="17"/>
      <c r="E38" s="17"/>
      <c r="F38" s="17"/>
      <c r="G38" s="17"/>
      <c r="H38" s="17"/>
      <c r="I38" s="17"/>
      <c r="J38" s="10"/>
      <c r="K38" s="10"/>
    </row>
    <row r="39" spans="1:11">
      <c r="A39" s="74"/>
      <c r="B39" s="86"/>
      <c r="C39" s="17" t="s">
        <v>51</v>
      </c>
      <c r="D39" s="17"/>
      <c r="E39" s="17"/>
      <c r="F39" s="17"/>
      <c r="G39" s="17"/>
      <c r="H39" s="17"/>
      <c r="I39" s="17"/>
      <c r="J39" s="10"/>
      <c r="K39" s="10"/>
    </row>
    <row r="40" spans="1:11" ht="45">
      <c r="A40" s="74"/>
      <c r="B40" s="86"/>
      <c r="C40" s="17" t="s">
        <v>52</v>
      </c>
      <c r="D40" s="17"/>
      <c r="E40" s="17"/>
      <c r="F40" s="17"/>
      <c r="G40" s="17"/>
      <c r="H40" s="17"/>
      <c r="I40" s="17"/>
      <c r="J40" s="10"/>
      <c r="K40" s="10"/>
    </row>
    <row r="41" spans="1:11" ht="30">
      <c r="A41" s="75"/>
      <c r="B41" s="86"/>
      <c r="C41" s="17" t="s">
        <v>53</v>
      </c>
      <c r="D41" s="17"/>
      <c r="E41" s="17"/>
      <c r="F41" s="17"/>
      <c r="G41" s="17"/>
      <c r="H41" s="17"/>
      <c r="I41" s="17"/>
      <c r="J41" s="10"/>
      <c r="K41" s="10"/>
    </row>
    <row r="42" spans="1:11">
      <c r="A42" s="20" t="s">
        <v>20</v>
      </c>
      <c r="B42" s="21"/>
      <c r="C42" s="17" t="s">
        <v>20</v>
      </c>
      <c r="D42" s="17"/>
      <c r="E42" s="17"/>
      <c r="F42" s="17"/>
      <c r="G42" s="17"/>
      <c r="H42" s="17"/>
      <c r="I42" s="17"/>
      <c r="J42" s="10"/>
      <c r="K42" s="10"/>
    </row>
    <row r="43" spans="1:11">
      <c r="A43" s="92" t="s">
        <v>19</v>
      </c>
      <c r="B43" s="86"/>
      <c r="C43" s="17" t="s">
        <v>64</v>
      </c>
      <c r="D43" s="17"/>
      <c r="E43" s="17"/>
      <c r="F43" s="17"/>
      <c r="G43" s="17"/>
      <c r="H43" s="17"/>
      <c r="I43" s="17"/>
      <c r="J43" s="10"/>
      <c r="K43" s="10"/>
    </row>
    <row r="44" spans="1:11" ht="30">
      <c r="A44" s="93"/>
      <c r="B44" s="86"/>
      <c r="C44" s="17" t="s">
        <v>65</v>
      </c>
      <c r="D44" s="17"/>
      <c r="E44" s="17"/>
      <c r="F44" s="17"/>
      <c r="G44" s="17"/>
      <c r="H44" s="17"/>
      <c r="I44" s="17"/>
      <c r="J44" s="10"/>
      <c r="K44" s="10"/>
    </row>
    <row r="45" spans="1:11">
      <c r="A45" s="93"/>
      <c r="B45" s="86"/>
      <c r="C45" s="17" t="s">
        <v>51</v>
      </c>
      <c r="D45" s="17"/>
      <c r="E45" s="17"/>
      <c r="F45" s="17"/>
      <c r="G45" s="17"/>
      <c r="H45" s="17"/>
      <c r="I45" s="17"/>
      <c r="J45" s="10"/>
      <c r="K45" s="10"/>
    </row>
    <row r="46" spans="1:11" ht="45">
      <c r="A46" s="93"/>
      <c r="B46" s="86"/>
      <c r="C46" s="17" t="s">
        <v>52</v>
      </c>
      <c r="D46" s="17"/>
      <c r="E46" s="17"/>
      <c r="F46" s="17"/>
      <c r="G46" s="17"/>
      <c r="H46" s="17"/>
      <c r="I46" s="17"/>
      <c r="J46" s="10"/>
      <c r="K46" s="10"/>
    </row>
    <row r="47" spans="1:11" ht="30">
      <c r="A47" s="94"/>
      <c r="B47" s="86"/>
      <c r="C47" s="17" t="s">
        <v>53</v>
      </c>
      <c r="D47" s="17"/>
      <c r="E47" s="17"/>
      <c r="F47" s="17"/>
      <c r="G47" s="17"/>
      <c r="H47" s="17"/>
      <c r="I47" s="17"/>
      <c r="J47" s="10"/>
      <c r="K47" s="10"/>
    </row>
    <row r="48" spans="1:11">
      <c r="A48" s="20" t="s">
        <v>67</v>
      </c>
      <c r="B48" s="21"/>
      <c r="C48" s="17"/>
      <c r="D48" s="17"/>
      <c r="E48" s="17"/>
      <c r="F48" s="17"/>
      <c r="G48" s="17"/>
      <c r="H48" s="17"/>
      <c r="I48" s="17"/>
      <c r="J48" s="10"/>
      <c r="K48" s="10"/>
    </row>
    <row r="49" spans="1:11">
      <c r="A49" s="73" t="s">
        <v>90</v>
      </c>
      <c r="B49" s="86"/>
      <c r="C49" s="17" t="s">
        <v>64</v>
      </c>
      <c r="D49" s="10"/>
      <c r="E49" s="10"/>
      <c r="F49" s="10"/>
      <c r="G49" s="10"/>
      <c r="H49" s="10"/>
      <c r="I49" s="10"/>
      <c r="J49" s="10"/>
      <c r="K49" s="10"/>
    </row>
    <row r="50" spans="1:11" ht="30">
      <c r="A50" s="74"/>
      <c r="B50" s="86"/>
      <c r="C50" s="17" t="s">
        <v>65</v>
      </c>
      <c r="D50" s="10"/>
      <c r="E50" s="10"/>
      <c r="F50" s="10"/>
      <c r="G50" s="10"/>
      <c r="H50" s="10"/>
      <c r="I50" s="10"/>
      <c r="J50" s="10"/>
      <c r="K50" s="10"/>
    </row>
    <row r="51" spans="1:11">
      <c r="A51" s="74"/>
      <c r="B51" s="86"/>
      <c r="C51" s="17" t="s">
        <v>51</v>
      </c>
      <c r="D51" s="10"/>
      <c r="E51" s="10"/>
      <c r="F51" s="10"/>
      <c r="G51" s="10"/>
      <c r="H51" s="10"/>
      <c r="I51" s="10"/>
      <c r="J51" s="10"/>
      <c r="K51" s="10"/>
    </row>
    <row r="52" spans="1:11" ht="45">
      <c r="A52" s="74"/>
      <c r="B52" s="86"/>
      <c r="C52" s="17" t="s">
        <v>52</v>
      </c>
      <c r="D52" s="10"/>
      <c r="E52" s="10"/>
      <c r="F52" s="10"/>
      <c r="G52" s="10"/>
      <c r="H52" s="10"/>
      <c r="I52" s="10"/>
      <c r="J52" s="10"/>
      <c r="K52" s="10"/>
    </row>
    <row r="53" spans="1:11" ht="30">
      <c r="A53" s="75"/>
      <c r="B53" s="86"/>
      <c r="C53" s="17" t="s">
        <v>53</v>
      </c>
      <c r="D53" s="10"/>
      <c r="E53" s="10"/>
      <c r="F53" s="10"/>
      <c r="G53" s="10"/>
      <c r="H53" s="10"/>
      <c r="I53" s="10"/>
      <c r="J53" s="10"/>
      <c r="K53" s="10"/>
    </row>
    <row r="54" spans="1:11">
      <c r="A54" s="73" t="s">
        <v>98</v>
      </c>
      <c r="B54" s="86"/>
      <c r="C54" s="17" t="s">
        <v>64</v>
      </c>
      <c r="D54" s="10"/>
      <c r="E54" s="10"/>
      <c r="F54" s="10"/>
      <c r="G54" s="10"/>
      <c r="H54" s="10"/>
      <c r="I54" s="10"/>
      <c r="J54" s="10"/>
      <c r="K54" s="10"/>
    </row>
    <row r="55" spans="1:11" ht="30">
      <c r="A55" s="74"/>
      <c r="B55" s="86"/>
      <c r="C55" s="17" t="s">
        <v>65</v>
      </c>
      <c r="D55" s="10"/>
      <c r="E55" s="10"/>
      <c r="F55" s="10"/>
      <c r="G55" s="10"/>
      <c r="H55" s="10"/>
      <c r="I55" s="10"/>
      <c r="J55" s="10"/>
      <c r="K55" s="10"/>
    </row>
    <row r="56" spans="1:11">
      <c r="A56" s="74"/>
      <c r="B56" s="86"/>
      <c r="C56" s="17" t="s">
        <v>51</v>
      </c>
      <c r="D56" s="10"/>
      <c r="E56" s="10"/>
      <c r="F56" s="10"/>
      <c r="G56" s="10"/>
      <c r="H56" s="10"/>
      <c r="I56" s="10"/>
      <c r="J56" s="10"/>
      <c r="K56" s="10"/>
    </row>
    <row r="57" spans="1:11" ht="45">
      <c r="A57" s="74"/>
      <c r="B57" s="86"/>
      <c r="C57" s="17" t="s">
        <v>52</v>
      </c>
      <c r="D57" s="10"/>
      <c r="E57" s="10"/>
      <c r="F57" s="10"/>
      <c r="G57" s="10"/>
      <c r="H57" s="10"/>
      <c r="I57" s="10"/>
      <c r="J57" s="10"/>
      <c r="K57" s="10"/>
    </row>
    <row r="58" spans="1:11" ht="30">
      <c r="A58" s="74"/>
      <c r="B58" s="86"/>
      <c r="C58" s="17" t="s">
        <v>53</v>
      </c>
      <c r="D58" s="10"/>
      <c r="E58" s="10"/>
      <c r="F58" s="10"/>
      <c r="G58" s="10"/>
      <c r="H58" s="10"/>
      <c r="I58" s="10"/>
      <c r="J58" s="10"/>
      <c r="K58" s="10"/>
    </row>
    <row r="59" spans="1:11" ht="30">
      <c r="A59" s="75"/>
      <c r="B59" s="86"/>
      <c r="C59" s="17" t="s">
        <v>53</v>
      </c>
      <c r="D59" s="17"/>
      <c r="E59" s="17"/>
      <c r="F59" s="17"/>
      <c r="G59" s="17"/>
      <c r="H59" s="17"/>
      <c r="I59" s="17"/>
      <c r="J59" s="10"/>
      <c r="K59" s="10"/>
    </row>
    <row r="60" spans="1:11">
      <c r="A60" s="21" t="s">
        <v>58</v>
      </c>
      <c r="B60" s="22"/>
      <c r="C60" s="20"/>
      <c r="D60" s="17"/>
      <c r="E60" s="17"/>
      <c r="F60" s="17"/>
      <c r="G60" s="17"/>
      <c r="H60" s="17"/>
      <c r="I60" s="17"/>
      <c r="J60" s="10"/>
      <c r="K60" s="10"/>
    </row>
  </sheetData>
  <mergeCells count="27">
    <mergeCell ref="A32:A36"/>
    <mergeCell ref="A37:A41"/>
    <mergeCell ref="A49:A53"/>
    <mergeCell ref="A54:A59"/>
    <mergeCell ref="A1:K1"/>
    <mergeCell ref="A2:K2"/>
    <mergeCell ref="A3:K3"/>
    <mergeCell ref="A4:K4"/>
    <mergeCell ref="A5:K5"/>
    <mergeCell ref="B54:B59"/>
    <mergeCell ref="B49:B53"/>
    <mergeCell ref="A43:A47"/>
    <mergeCell ref="B43:B47"/>
    <mergeCell ref="B37:B41"/>
    <mergeCell ref="B32:B36"/>
    <mergeCell ref="A26:A30"/>
    <mergeCell ref="B26:B30"/>
    <mergeCell ref="A20:A24"/>
    <mergeCell ref="A15:A19"/>
    <mergeCell ref="A9:A13"/>
    <mergeCell ref="B9:B13"/>
    <mergeCell ref="B20:B24"/>
    <mergeCell ref="A6:A7"/>
    <mergeCell ref="B6:B7"/>
    <mergeCell ref="C6:C7"/>
    <mergeCell ref="D6:K6"/>
    <mergeCell ref="B15:B19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O138"/>
  <sheetViews>
    <sheetView showGridLines="0" tabSelected="1" view="pageBreakPreview" topLeftCell="B107" zoomScale="40" zoomScaleSheetLayoutView="40" workbookViewId="0">
      <selection activeCell="C125" sqref="C125:C128"/>
    </sheetView>
  </sheetViews>
  <sheetFormatPr defaultRowHeight="15.75"/>
  <cols>
    <col min="1" max="1" width="60.42578125" style="7" customWidth="1"/>
    <col min="2" max="2" width="138" style="7" customWidth="1"/>
    <col min="3" max="3" width="179.85546875" style="7" customWidth="1"/>
    <col min="4" max="4" width="129.42578125" style="7" customWidth="1"/>
    <col min="5" max="5" width="39.28515625" style="7" customWidth="1"/>
    <col min="6" max="6" width="32.28515625" style="7" customWidth="1"/>
    <col min="7" max="7" width="29" style="7" customWidth="1"/>
    <col min="8" max="8" width="27.85546875" style="7" customWidth="1"/>
    <col min="9" max="9" width="25" style="7" customWidth="1"/>
    <col min="10" max="10" width="33.7109375" style="7" customWidth="1"/>
    <col min="11" max="11" width="24.140625" style="7" customWidth="1"/>
    <col min="12" max="12" width="9.140625" style="7"/>
    <col min="13" max="13" width="11.85546875" style="7" bestFit="1" customWidth="1"/>
    <col min="14" max="16384" width="9.140625" style="7"/>
  </cols>
  <sheetData>
    <row r="1" spans="1:13" ht="33">
      <c r="A1" s="32"/>
      <c r="B1" s="32"/>
      <c r="C1" s="32"/>
      <c r="D1" s="32"/>
      <c r="E1" s="32"/>
      <c r="F1" s="97" t="s">
        <v>212</v>
      </c>
      <c r="G1" s="97"/>
      <c r="H1" s="97"/>
      <c r="I1" s="97"/>
      <c r="J1" s="97"/>
      <c r="K1" s="32"/>
    </row>
    <row r="2" spans="1:13" ht="33">
      <c r="A2" s="32"/>
      <c r="B2" s="32"/>
      <c r="C2" s="32"/>
      <c r="D2" s="32"/>
      <c r="E2" s="32"/>
      <c r="F2" s="119" t="s">
        <v>172</v>
      </c>
      <c r="G2" s="119"/>
      <c r="H2" s="119"/>
      <c r="I2" s="119"/>
      <c r="J2" s="119"/>
      <c r="K2" s="32"/>
    </row>
    <row r="3" spans="1:13" ht="28.5" customHeight="1">
      <c r="A3" s="32"/>
      <c r="B3" s="32"/>
      <c r="C3" s="32"/>
      <c r="D3" s="32"/>
      <c r="E3" s="32"/>
      <c r="F3" s="119"/>
      <c r="G3" s="119"/>
      <c r="H3" s="119"/>
      <c r="I3" s="119"/>
      <c r="J3" s="119"/>
      <c r="K3" s="32"/>
    </row>
    <row r="4" spans="1:13" ht="33">
      <c r="A4" s="32"/>
      <c r="B4" s="32"/>
      <c r="C4" s="32"/>
      <c r="D4" s="32"/>
      <c r="E4" s="32"/>
      <c r="F4" s="32" t="s">
        <v>211</v>
      </c>
      <c r="G4" s="32"/>
      <c r="H4" s="32"/>
      <c r="I4" s="32"/>
      <c r="J4" s="32"/>
      <c r="K4" s="32"/>
    </row>
    <row r="5" spans="1:13" ht="33">
      <c r="A5" s="120" t="s">
        <v>68</v>
      </c>
      <c r="B5" s="120"/>
      <c r="C5" s="120"/>
      <c r="D5" s="120"/>
      <c r="E5" s="120"/>
      <c r="F5" s="120"/>
      <c r="G5" s="120"/>
      <c r="H5" s="120"/>
      <c r="I5" s="120"/>
      <c r="J5" s="120"/>
      <c r="K5" s="32"/>
    </row>
    <row r="6" spans="1:13" ht="48.75" customHeight="1">
      <c r="A6" s="121" t="s">
        <v>204</v>
      </c>
      <c r="B6" s="121"/>
      <c r="C6" s="121"/>
      <c r="D6" s="121"/>
      <c r="E6" s="121"/>
      <c r="F6" s="121"/>
      <c r="G6" s="121"/>
      <c r="H6" s="121"/>
      <c r="I6" s="121"/>
      <c r="J6" s="121"/>
      <c r="K6" s="32"/>
    </row>
    <row r="7" spans="1:13" s="5" customFormat="1" ht="66" customHeight="1">
      <c r="A7" s="118" t="s">
        <v>47</v>
      </c>
      <c r="B7" s="109" t="s">
        <v>69</v>
      </c>
      <c r="C7" s="111" t="s">
        <v>70</v>
      </c>
      <c r="D7" s="109" t="s">
        <v>158</v>
      </c>
      <c r="E7" s="109" t="s">
        <v>76</v>
      </c>
      <c r="F7" s="109" t="s">
        <v>72</v>
      </c>
      <c r="G7" s="109"/>
      <c r="H7" s="109"/>
      <c r="I7" s="109"/>
      <c r="J7" s="109"/>
      <c r="K7" s="33"/>
    </row>
    <row r="8" spans="1:13" s="23" customFormat="1" ht="285" customHeight="1">
      <c r="A8" s="118"/>
      <c r="B8" s="109"/>
      <c r="C8" s="111"/>
      <c r="D8" s="109"/>
      <c r="E8" s="109"/>
      <c r="F8" s="34" t="s">
        <v>48</v>
      </c>
      <c r="G8" s="34" t="s">
        <v>50</v>
      </c>
      <c r="H8" s="34" t="s">
        <v>51</v>
      </c>
      <c r="I8" s="34" t="s">
        <v>73</v>
      </c>
      <c r="J8" s="34" t="s">
        <v>77</v>
      </c>
      <c r="K8" s="35"/>
      <c r="M8" s="31"/>
    </row>
    <row r="9" spans="1:13" ht="47.25" customHeight="1">
      <c r="A9" s="36">
        <v>1</v>
      </c>
      <c r="B9" s="34">
        <v>2</v>
      </c>
      <c r="C9" s="37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8">
        <v>10</v>
      </c>
      <c r="K9" s="32"/>
    </row>
    <row r="10" spans="1:13" ht="36.75" customHeight="1">
      <c r="A10" s="122" t="s">
        <v>11</v>
      </c>
      <c r="B10" s="110" t="s">
        <v>126</v>
      </c>
      <c r="C10" s="112" t="s">
        <v>140</v>
      </c>
      <c r="D10" s="34" t="s">
        <v>48</v>
      </c>
      <c r="E10" s="34" t="s">
        <v>74</v>
      </c>
      <c r="F10" s="39">
        <f>F16+F22+F48+F67+F81+F89+F106+F125+F131</f>
        <v>634927.0941499999</v>
      </c>
      <c r="G10" s="39">
        <f>G12+G15</f>
        <v>301806.68</v>
      </c>
      <c r="H10" s="39">
        <f>H11+H12+H13+H14+H15</f>
        <v>204007.29609000002</v>
      </c>
      <c r="I10" s="39">
        <f>I12+I15</f>
        <v>129113.05074999998</v>
      </c>
      <c r="J10" s="40">
        <v>0</v>
      </c>
      <c r="K10" s="41"/>
    </row>
    <row r="11" spans="1:13" ht="110.25" customHeight="1">
      <c r="A11" s="123"/>
      <c r="B11" s="116"/>
      <c r="C11" s="125"/>
      <c r="D11" s="42" t="s">
        <v>171</v>
      </c>
      <c r="E11" s="39" t="s">
        <v>74</v>
      </c>
      <c r="F11" s="39">
        <v>0</v>
      </c>
      <c r="G11" s="39">
        <v>0</v>
      </c>
      <c r="H11" s="39">
        <v>0</v>
      </c>
      <c r="I11" s="39">
        <v>0</v>
      </c>
      <c r="J11" s="43">
        <v>0</v>
      </c>
      <c r="K11" s="32"/>
      <c r="M11" s="28"/>
    </row>
    <row r="12" spans="1:13" ht="111.75" customHeight="1">
      <c r="A12" s="123"/>
      <c r="B12" s="116"/>
      <c r="C12" s="125"/>
      <c r="D12" s="42" t="s">
        <v>147</v>
      </c>
      <c r="E12" s="39" t="s">
        <v>74</v>
      </c>
      <c r="F12" s="39">
        <f>F22+F48+F67+F81+F125+F131</f>
        <v>268133.64090999996</v>
      </c>
      <c r="G12" s="39">
        <f>G67</f>
        <v>75765</v>
      </c>
      <c r="H12" s="39">
        <f>H22+H48+H67+H125+H131</f>
        <v>136167.37609000001</v>
      </c>
      <c r="I12" s="39">
        <f>I22+I67++I81+I125+I131</f>
        <v>56201.201799999995</v>
      </c>
      <c r="J12" s="43">
        <v>0</v>
      </c>
      <c r="K12" s="32"/>
    </row>
    <row r="13" spans="1:13" ht="135" customHeight="1">
      <c r="A13" s="123"/>
      <c r="B13" s="116"/>
      <c r="C13" s="125"/>
      <c r="D13" s="42" t="s">
        <v>148</v>
      </c>
      <c r="E13" s="39" t="s">
        <v>74</v>
      </c>
      <c r="F13" s="39">
        <v>0</v>
      </c>
      <c r="G13" s="39">
        <v>0</v>
      </c>
      <c r="H13" s="39">
        <v>0</v>
      </c>
      <c r="I13" s="39">
        <v>0</v>
      </c>
      <c r="J13" s="43">
        <v>0</v>
      </c>
      <c r="K13" s="32"/>
    </row>
    <row r="14" spans="1:13" ht="105.75" customHeight="1">
      <c r="A14" s="123"/>
      <c r="B14" s="116"/>
      <c r="C14" s="125"/>
      <c r="D14" s="42" t="s">
        <v>146</v>
      </c>
      <c r="E14" s="34" t="s">
        <v>74</v>
      </c>
      <c r="F14" s="39">
        <v>0</v>
      </c>
      <c r="G14" s="39">
        <v>0</v>
      </c>
      <c r="H14" s="39">
        <v>0</v>
      </c>
      <c r="I14" s="39">
        <v>0</v>
      </c>
      <c r="J14" s="43">
        <v>0</v>
      </c>
      <c r="K14" s="32"/>
    </row>
    <row r="15" spans="1:13" ht="51" customHeight="1">
      <c r="A15" s="124"/>
      <c r="B15" s="117"/>
      <c r="C15" s="126"/>
      <c r="D15" s="42" t="s">
        <v>159</v>
      </c>
      <c r="E15" s="34" t="s">
        <v>74</v>
      </c>
      <c r="F15" s="39">
        <f>F16+F89+F105</f>
        <v>366793.45324</v>
      </c>
      <c r="G15" s="39">
        <f>G89+G105</f>
        <v>226041.68</v>
      </c>
      <c r="H15" s="39">
        <f>H89+H105</f>
        <v>67839.92</v>
      </c>
      <c r="I15" s="39">
        <f>I16+I89+I105</f>
        <v>72911.848949999985</v>
      </c>
      <c r="J15" s="44">
        <f>I15+H15+G15</f>
        <v>366793.44894999999</v>
      </c>
      <c r="K15" s="32"/>
    </row>
    <row r="16" spans="1:13" ht="42.75" customHeight="1">
      <c r="A16" s="115" t="s">
        <v>170</v>
      </c>
      <c r="B16" s="109" t="s">
        <v>127</v>
      </c>
      <c r="C16" s="111" t="s">
        <v>215</v>
      </c>
      <c r="D16" s="42" t="s">
        <v>75</v>
      </c>
      <c r="E16" s="45" t="s">
        <v>164</v>
      </c>
      <c r="F16" s="39">
        <v>300</v>
      </c>
      <c r="G16" s="39">
        <v>0</v>
      </c>
      <c r="H16" s="39">
        <v>0</v>
      </c>
      <c r="I16" s="39">
        <v>300</v>
      </c>
      <c r="J16" s="44">
        <v>0</v>
      </c>
      <c r="K16" s="32"/>
    </row>
    <row r="17" spans="1:11" ht="15.75" hidden="1" customHeight="1">
      <c r="A17" s="115"/>
      <c r="B17" s="109"/>
      <c r="C17" s="111"/>
      <c r="D17" s="42"/>
      <c r="E17" s="34" t="s">
        <v>48</v>
      </c>
      <c r="F17" s="39"/>
      <c r="G17" s="39"/>
      <c r="H17" s="39"/>
      <c r="I17" s="39"/>
      <c r="J17" s="44"/>
      <c r="K17" s="32"/>
    </row>
    <row r="18" spans="1:11" ht="33" hidden="1">
      <c r="A18" s="115"/>
      <c r="B18" s="109"/>
      <c r="C18" s="111"/>
      <c r="D18" s="42"/>
      <c r="E18" s="34" t="s">
        <v>71</v>
      </c>
      <c r="F18" s="39"/>
      <c r="G18" s="39"/>
      <c r="H18" s="39"/>
      <c r="I18" s="39"/>
      <c r="J18" s="44"/>
      <c r="K18" s="32"/>
    </row>
    <row r="19" spans="1:11" ht="127.5" customHeight="1">
      <c r="A19" s="115"/>
      <c r="B19" s="109"/>
      <c r="C19" s="111"/>
      <c r="D19" s="42" t="s">
        <v>159</v>
      </c>
      <c r="E19" s="34">
        <v>1403</v>
      </c>
      <c r="F19" s="39">
        <v>300</v>
      </c>
      <c r="G19" s="39">
        <v>0</v>
      </c>
      <c r="H19" s="39">
        <v>0</v>
      </c>
      <c r="I19" s="39">
        <v>300</v>
      </c>
      <c r="J19" s="44">
        <v>0</v>
      </c>
      <c r="K19" s="32"/>
    </row>
    <row r="20" spans="1:11" ht="50.25" customHeight="1">
      <c r="A20" s="122" t="s">
        <v>192</v>
      </c>
      <c r="B20" s="110" t="s">
        <v>193</v>
      </c>
      <c r="C20" s="110"/>
      <c r="D20" s="42" t="s">
        <v>75</v>
      </c>
      <c r="E20" s="45" t="s">
        <v>164</v>
      </c>
      <c r="F20" s="39">
        <v>300</v>
      </c>
      <c r="G20" s="39">
        <v>0</v>
      </c>
      <c r="H20" s="39">
        <v>0</v>
      </c>
      <c r="I20" s="39">
        <v>300</v>
      </c>
      <c r="J20" s="44">
        <v>0</v>
      </c>
      <c r="K20" s="32"/>
    </row>
    <row r="21" spans="1:11" ht="30" customHeight="1">
      <c r="A21" s="124"/>
      <c r="B21" s="117"/>
      <c r="C21" s="117"/>
      <c r="D21" s="42" t="s">
        <v>159</v>
      </c>
      <c r="E21" s="34">
        <v>1403</v>
      </c>
      <c r="F21" s="39">
        <v>300</v>
      </c>
      <c r="G21" s="39">
        <v>0</v>
      </c>
      <c r="H21" s="39">
        <v>0</v>
      </c>
      <c r="I21" s="39">
        <v>300</v>
      </c>
      <c r="J21" s="44">
        <v>0</v>
      </c>
      <c r="K21" s="32"/>
    </row>
    <row r="22" spans="1:11" ht="33">
      <c r="A22" s="115" t="s">
        <v>169</v>
      </c>
      <c r="B22" s="109" t="s">
        <v>139</v>
      </c>
      <c r="C22" s="111" t="s">
        <v>202</v>
      </c>
      <c r="D22" s="42" t="s">
        <v>75</v>
      </c>
      <c r="E22" s="109" t="s">
        <v>48</v>
      </c>
      <c r="F22" s="98">
        <f>F24</f>
        <v>21989.561379999999</v>
      </c>
      <c r="G22" s="98">
        <v>0</v>
      </c>
      <c r="H22" s="98">
        <f>H24</f>
        <v>18591.5</v>
      </c>
      <c r="I22" s="98">
        <v>3398</v>
      </c>
      <c r="J22" s="99">
        <v>0</v>
      </c>
      <c r="K22" s="32"/>
    </row>
    <row r="23" spans="1:11" ht="1.5" customHeight="1">
      <c r="A23" s="115"/>
      <c r="B23" s="109"/>
      <c r="C23" s="111"/>
      <c r="D23" s="113" t="s">
        <v>147</v>
      </c>
      <c r="E23" s="109"/>
      <c r="F23" s="98"/>
      <c r="G23" s="98"/>
      <c r="H23" s="98"/>
      <c r="I23" s="98"/>
      <c r="J23" s="99"/>
      <c r="K23" s="32"/>
    </row>
    <row r="24" spans="1:11" ht="31.5" customHeight="1">
      <c r="A24" s="115"/>
      <c r="B24" s="109"/>
      <c r="C24" s="111"/>
      <c r="D24" s="113"/>
      <c r="E24" s="100" t="s">
        <v>161</v>
      </c>
      <c r="F24" s="98">
        <f>3000+300+18689.56138</f>
        <v>21989.561379999999</v>
      </c>
      <c r="G24" s="98">
        <v>0</v>
      </c>
      <c r="H24" s="98">
        <f>H26</f>
        <v>18591.5</v>
      </c>
      <c r="I24" s="98">
        <v>3398</v>
      </c>
      <c r="J24" s="99"/>
      <c r="K24" s="32"/>
    </row>
    <row r="25" spans="1:11" ht="78.75" customHeight="1">
      <c r="A25" s="115"/>
      <c r="B25" s="109"/>
      <c r="C25" s="111"/>
      <c r="D25" s="113"/>
      <c r="E25" s="100"/>
      <c r="F25" s="98"/>
      <c r="G25" s="98"/>
      <c r="H25" s="98"/>
      <c r="I25" s="98"/>
      <c r="J25" s="99"/>
      <c r="K25" s="32"/>
    </row>
    <row r="26" spans="1:11" ht="51.75" customHeight="1">
      <c r="A26" s="143" t="s">
        <v>155</v>
      </c>
      <c r="B26" s="127" t="s">
        <v>205</v>
      </c>
      <c r="C26" s="150" t="s">
        <v>216</v>
      </c>
      <c r="D26" s="42" t="s">
        <v>141</v>
      </c>
      <c r="E26" s="109" t="s">
        <v>48</v>
      </c>
      <c r="F26" s="98">
        <f>H26+I26</f>
        <v>21989.5</v>
      </c>
      <c r="G26" s="98">
        <f>G22</f>
        <v>0</v>
      </c>
      <c r="H26" s="98">
        <v>18591.5</v>
      </c>
      <c r="I26" s="98">
        <v>3398</v>
      </c>
      <c r="J26" s="99">
        <v>0</v>
      </c>
      <c r="K26" s="32"/>
    </row>
    <row r="27" spans="1:11" ht="3" customHeight="1">
      <c r="A27" s="144"/>
      <c r="B27" s="128"/>
      <c r="C27" s="151"/>
      <c r="D27" s="114" t="s">
        <v>147</v>
      </c>
      <c r="E27" s="109"/>
      <c r="F27" s="98"/>
      <c r="G27" s="98"/>
      <c r="H27" s="98"/>
      <c r="I27" s="98"/>
      <c r="J27" s="99"/>
      <c r="K27" s="32"/>
    </row>
    <row r="28" spans="1:11" ht="19.5" customHeight="1">
      <c r="A28" s="144"/>
      <c r="B28" s="128"/>
      <c r="C28" s="151"/>
      <c r="D28" s="135"/>
      <c r="E28" s="101" t="s">
        <v>161</v>
      </c>
      <c r="F28" s="106">
        <f>F26</f>
        <v>21989.5</v>
      </c>
      <c r="G28" s="106">
        <f>G26</f>
        <v>0</v>
      </c>
      <c r="H28" s="106">
        <f>H26</f>
        <v>18591.5</v>
      </c>
      <c r="I28" s="106">
        <f>I26</f>
        <v>3398</v>
      </c>
      <c r="J28" s="103">
        <f>J26</f>
        <v>0</v>
      </c>
      <c r="K28" s="32"/>
    </row>
    <row r="29" spans="1:11" ht="104.25" customHeight="1">
      <c r="A29" s="144"/>
      <c r="B29" s="128"/>
      <c r="C29" s="151"/>
      <c r="D29" s="135"/>
      <c r="E29" s="102"/>
      <c r="F29" s="107"/>
      <c r="G29" s="107"/>
      <c r="H29" s="107"/>
      <c r="I29" s="107"/>
      <c r="J29" s="104"/>
      <c r="K29" s="32"/>
    </row>
    <row r="30" spans="1:11" ht="78" customHeight="1">
      <c r="A30" s="145"/>
      <c r="B30" s="129"/>
      <c r="C30" s="152"/>
      <c r="D30" s="136"/>
      <c r="E30" s="137"/>
      <c r="F30" s="108"/>
      <c r="G30" s="108"/>
      <c r="H30" s="108"/>
      <c r="I30" s="108"/>
      <c r="J30" s="105"/>
      <c r="K30" s="32"/>
    </row>
    <row r="31" spans="1:11" ht="33">
      <c r="A31" s="115" t="s">
        <v>168</v>
      </c>
      <c r="B31" s="109" t="s">
        <v>138</v>
      </c>
      <c r="C31" s="153" t="s">
        <v>197</v>
      </c>
      <c r="D31" s="42" t="s">
        <v>75</v>
      </c>
      <c r="E31" s="34" t="s">
        <v>48</v>
      </c>
      <c r="F31" s="39">
        <v>0</v>
      </c>
      <c r="G31" s="39">
        <v>0</v>
      </c>
      <c r="H31" s="39">
        <v>0</v>
      </c>
      <c r="I31" s="39">
        <v>0</v>
      </c>
      <c r="J31" s="44">
        <v>0</v>
      </c>
      <c r="K31" s="32"/>
    </row>
    <row r="32" spans="1:11" ht="33">
      <c r="A32" s="115"/>
      <c r="B32" s="109"/>
      <c r="C32" s="153"/>
      <c r="D32" s="113" t="s">
        <v>147</v>
      </c>
      <c r="E32" s="109" t="s">
        <v>71</v>
      </c>
      <c r="F32" s="98"/>
      <c r="G32" s="98"/>
      <c r="H32" s="98"/>
      <c r="I32" s="98"/>
      <c r="J32" s="99"/>
      <c r="K32" s="32"/>
    </row>
    <row r="33" spans="1:11" ht="33">
      <c r="A33" s="115"/>
      <c r="B33" s="109"/>
      <c r="C33" s="153"/>
      <c r="D33" s="113"/>
      <c r="E33" s="109"/>
      <c r="F33" s="98"/>
      <c r="G33" s="98"/>
      <c r="H33" s="98"/>
      <c r="I33" s="98"/>
      <c r="J33" s="99"/>
      <c r="K33" s="32"/>
    </row>
    <row r="34" spans="1:11" ht="170.25" customHeight="1">
      <c r="A34" s="115"/>
      <c r="B34" s="109"/>
      <c r="C34" s="153"/>
      <c r="D34" s="113"/>
      <c r="E34" s="109"/>
      <c r="F34" s="98"/>
      <c r="G34" s="98"/>
      <c r="H34" s="98"/>
      <c r="I34" s="98"/>
      <c r="J34" s="99"/>
      <c r="K34" s="32"/>
    </row>
    <row r="35" spans="1:11" ht="39.75" customHeight="1">
      <c r="A35" s="118" t="s">
        <v>154</v>
      </c>
      <c r="B35" s="109" t="s">
        <v>128</v>
      </c>
      <c r="C35" s="111" t="s">
        <v>129</v>
      </c>
      <c r="D35" s="42" t="s">
        <v>75</v>
      </c>
      <c r="E35" s="34" t="s">
        <v>48</v>
      </c>
      <c r="F35" s="39">
        <v>0</v>
      </c>
      <c r="G35" s="39">
        <v>0</v>
      </c>
      <c r="H35" s="39">
        <v>0</v>
      </c>
      <c r="I35" s="39">
        <v>0</v>
      </c>
      <c r="J35" s="44">
        <v>0</v>
      </c>
      <c r="K35" s="32"/>
    </row>
    <row r="36" spans="1:11" ht="22.5" customHeight="1">
      <c r="A36" s="118"/>
      <c r="B36" s="109"/>
      <c r="C36" s="111"/>
      <c r="D36" s="113" t="s">
        <v>148</v>
      </c>
      <c r="E36" s="110" t="s">
        <v>71</v>
      </c>
      <c r="F36" s="98"/>
      <c r="G36" s="98"/>
      <c r="H36" s="98"/>
      <c r="I36" s="98"/>
      <c r="J36" s="103"/>
      <c r="K36" s="32"/>
    </row>
    <row r="37" spans="1:11" ht="15.75" hidden="1" customHeight="1">
      <c r="A37" s="118"/>
      <c r="B37" s="109"/>
      <c r="C37" s="111"/>
      <c r="D37" s="113"/>
      <c r="E37" s="116"/>
      <c r="F37" s="98"/>
      <c r="G37" s="98"/>
      <c r="H37" s="98"/>
      <c r="I37" s="98"/>
      <c r="J37" s="104"/>
      <c r="K37" s="32"/>
    </row>
    <row r="38" spans="1:11" ht="54" customHeight="1">
      <c r="A38" s="118"/>
      <c r="B38" s="109"/>
      <c r="C38" s="111"/>
      <c r="D38" s="113"/>
      <c r="E38" s="116"/>
      <c r="F38" s="98"/>
      <c r="G38" s="98"/>
      <c r="H38" s="98"/>
      <c r="I38" s="98"/>
      <c r="J38" s="104"/>
      <c r="K38" s="32"/>
    </row>
    <row r="39" spans="1:11" ht="6" hidden="1" customHeight="1">
      <c r="A39" s="118"/>
      <c r="B39" s="109"/>
      <c r="C39" s="111"/>
      <c r="D39" s="113"/>
      <c r="E39" s="116"/>
      <c r="F39" s="98"/>
      <c r="G39" s="98"/>
      <c r="H39" s="98"/>
      <c r="I39" s="98"/>
      <c r="J39" s="104"/>
      <c r="K39" s="32"/>
    </row>
    <row r="40" spans="1:11" ht="35.25" hidden="1" customHeight="1">
      <c r="A40" s="118"/>
      <c r="B40" s="109"/>
      <c r="C40" s="111"/>
      <c r="D40" s="113"/>
      <c r="E40" s="116"/>
      <c r="F40" s="98"/>
      <c r="G40" s="98"/>
      <c r="H40" s="98"/>
      <c r="I40" s="98"/>
      <c r="J40" s="104"/>
      <c r="K40" s="32"/>
    </row>
    <row r="41" spans="1:11" ht="15.75" hidden="1" customHeight="1">
      <c r="A41" s="118"/>
      <c r="B41" s="109"/>
      <c r="C41" s="111"/>
      <c r="D41" s="113"/>
      <c r="E41" s="116"/>
      <c r="F41" s="98"/>
      <c r="G41" s="98"/>
      <c r="H41" s="98"/>
      <c r="I41" s="98"/>
      <c r="J41" s="104"/>
      <c r="K41" s="32"/>
    </row>
    <row r="42" spans="1:11" ht="33" hidden="1" customHeight="1">
      <c r="A42" s="118"/>
      <c r="B42" s="109"/>
      <c r="C42" s="111"/>
      <c r="D42" s="113"/>
      <c r="E42" s="116"/>
      <c r="F42" s="98"/>
      <c r="G42" s="98"/>
      <c r="H42" s="98"/>
      <c r="I42" s="98"/>
      <c r="J42" s="104"/>
      <c r="K42" s="32"/>
    </row>
    <row r="43" spans="1:11" ht="82.5" customHeight="1">
      <c r="A43" s="118"/>
      <c r="B43" s="109"/>
      <c r="C43" s="111"/>
      <c r="D43" s="113"/>
      <c r="E43" s="117"/>
      <c r="F43" s="98"/>
      <c r="G43" s="98"/>
      <c r="H43" s="98"/>
      <c r="I43" s="98"/>
      <c r="J43" s="105"/>
      <c r="K43" s="32"/>
    </row>
    <row r="44" spans="1:11" ht="33">
      <c r="A44" s="118" t="s">
        <v>153</v>
      </c>
      <c r="B44" s="109" t="s">
        <v>130</v>
      </c>
      <c r="C44" s="111" t="s">
        <v>217</v>
      </c>
      <c r="D44" s="42" t="s">
        <v>75</v>
      </c>
      <c r="E44" s="34" t="s">
        <v>48</v>
      </c>
      <c r="F44" s="39">
        <v>0</v>
      </c>
      <c r="G44" s="39">
        <v>0</v>
      </c>
      <c r="H44" s="39">
        <v>0</v>
      </c>
      <c r="I44" s="39">
        <v>0</v>
      </c>
      <c r="J44" s="44">
        <v>0</v>
      </c>
      <c r="K44" s="32"/>
    </row>
    <row r="45" spans="1:11" ht="33">
      <c r="A45" s="118"/>
      <c r="B45" s="109"/>
      <c r="C45" s="111"/>
      <c r="D45" s="113" t="s">
        <v>159</v>
      </c>
      <c r="E45" s="109" t="s">
        <v>71</v>
      </c>
      <c r="F45" s="98"/>
      <c r="G45" s="98"/>
      <c r="H45" s="98"/>
      <c r="I45" s="98"/>
      <c r="J45" s="99"/>
      <c r="K45" s="32"/>
    </row>
    <row r="46" spans="1:11" ht="38.25" customHeight="1">
      <c r="A46" s="118"/>
      <c r="B46" s="109"/>
      <c r="C46" s="111"/>
      <c r="D46" s="113"/>
      <c r="E46" s="109"/>
      <c r="F46" s="98"/>
      <c r="G46" s="98"/>
      <c r="H46" s="98"/>
      <c r="I46" s="98"/>
      <c r="J46" s="99"/>
      <c r="K46" s="32"/>
    </row>
    <row r="47" spans="1:11" ht="2.25" hidden="1" customHeight="1">
      <c r="A47" s="118"/>
      <c r="B47" s="109"/>
      <c r="C47" s="111"/>
      <c r="D47" s="113"/>
      <c r="E47" s="109"/>
      <c r="F47" s="98"/>
      <c r="G47" s="98"/>
      <c r="H47" s="98"/>
      <c r="I47" s="98"/>
      <c r="J47" s="99"/>
      <c r="K47" s="32"/>
    </row>
    <row r="48" spans="1:11" ht="33" customHeight="1">
      <c r="A48" s="118" t="s">
        <v>152</v>
      </c>
      <c r="B48" s="109" t="s">
        <v>131</v>
      </c>
      <c r="C48" s="153" t="s">
        <v>199</v>
      </c>
      <c r="D48" s="42" t="s">
        <v>75</v>
      </c>
      <c r="E48" s="45" t="s">
        <v>48</v>
      </c>
      <c r="F48" s="39">
        <f>F49+F50+F51</f>
        <v>17312.776089999999</v>
      </c>
      <c r="G48" s="39">
        <v>0</v>
      </c>
      <c r="H48" s="39">
        <f>H49+H50+H51</f>
        <v>17312.776089999999</v>
      </c>
      <c r="I48" s="39">
        <v>0</v>
      </c>
      <c r="J48" s="44">
        <v>0</v>
      </c>
      <c r="K48" s="32"/>
    </row>
    <row r="49" spans="1:11" ht="44.25" customHeight="1">
      <c r="A49" s="118"/>
      <c r="B49" s="109"/>
      <c r="C49" s="153"/>
      <c r="D49" s="114" t="s">
        <v>147</v>
      </c>
      <c r="E49" s="45" t="s">
        <v>161</v>
      </c>
      <c r="F49" s="39">
        <v>7874.1</v>
      </c>
      <c r="G49" s="39">
        <v>0</v>
      </c>
      <c r="H49" s="39">
        <f>F49</f>
        <v>7874.1</v>
      </c>
      <c r="I49" s="39">
        <v>0</v>
      </c>
      <c r="J49" s="44">
        <v>0</v>
      </c>
      <c r="K49" s="32"/>
    </row>
    <row r="50" spans="1:11" ht="33" customHeight="1">
      <c r="A50" s="118"/>
      <c r="B50" s="109"/>
      <c r="C50" s="153"/>
      <c r="D50" s="135"/>
      <c r="E50" s="45" t="s">
        <v>194</v>
      </c>
      <c r="F50" s="39">
        <v>4138.5119999999997</v>
      </c>
      <c r="G50" s="39">
        <v>0</v>
      </c>
      <c r="H50" s="39">
        <f>F50</f>
        <v>4138.5119999999997</v>
      </c>
      <c r="I50" s="39">
        <v>0</v>
      </c>
      <c r="J50" s="44">
        <v>0</v>
      </c>
      <c r="K50" s="32"/>
    </row>
    <row r="51" spans="1:11" ht="33" customHeight="1">
      <c r="A51" s="118"/>
      <c r="B51" s="109"/>
      <c r="C51" s="153"/>
      <c r="D51" s="135"/>
      <c r="E51" s="101" t="s">
        <v>162</v>
      </c>
      <c r="F51" s="106">
        <v>5300.1640900000002</v>
      </c>
      <c r="G51" s="106">
        <v>0</v>
      </c>
      <c r="H51" s="106">
        <f>F51</f>
        <v>5300.1640900000002</v>
      </c>
      <c r="I51" s="106">
        <v>0</v>
      </c>
      <c r="J51" s="103">
        <v>0</v>
      </c>
      <c r="K51" s="32"/>
    </row>
    <row r="52" spans="1:11" ht="54" customHeight="1">
      <c r="A52" s="118"/>
      <c r="B52" s="109"/>
      <c r="C52" s="153"/>
      <c r="D52" s="135"/>
      <c r="E52" s="102"/>
      <c r="F52" s="107"/>
      <c r="G52" s="107"/>
      <c r="H52" s="107"/>
      <c r="I52" s="107"/>
      <c r="J52" s="104"/>
      <c r="K52" s="32"/>
    </row>
    <row r="53" spans="1:11" ht="21" hidden="1" customHeight="1">
      <c r="A53" s="118"/>
      <c r="B53" s="109"/>
      <c r="C53" s="153"/>
      <c r="D53" s="135"/>
      <c r="E53" s="102"/>
      <c r="F53" s="107"/>
      <c r="G53" s="107"/>
      <c r="H53" s="107"/>
      <c r="I53" s="107"/>
      <c r="J53" s="104"/>
      <c r="K53" s="32"/>
    </row>
    <row r="54" spans="1:11" ht="2.25" hidden="1" customHeight="1">
      <c r="A54" s="118"/>
      <c r="B54" s="109"/>
      <c r="C54" s="153"/>
      <c r="D54" s="136"/>
      <c r="E54" s="137"/>
      <c r="F54" s="108"/>
      <c r="G54" s="108"/>
      <c r="H54" s="108"/>
      <c r="I54" s="108"/>
      <c r="J54" s="105"/>
      <c r="K54" s="32"/>
    </row>
    <row r="55" spans="1:11" ht="33" customHeight="1">
      <c r="A55" s="118" t="s">
        <v>151</v>
      </c>
      <c r="B55" s="109" t="s">
        <v>136</v>
      </c>
      <c r="C55" s="111"/>
      <c r="D55" s="42" t="s">
        <v>75</v>
      </c>
      <c r="E55" s="45" t="s">
        <v>48</v>
      </c>
      <c r="F55" s="39">
        <v>0</v>
      </c>
      <c r="G55" s="39">
        <v>0</v>
      </c>
      <c r="H55" s="39">
        <v>0</v>
      </c>
      <c r="I55" s="39">
        <v>0</v>
      </c>
      <c r="J55" s="44">
        <v>0</v>
      </c>
      <c r="K55" s="32"/>
    </row>
    <row r="56" spans="1:11" ht="33">
      <c r="A56" s="118"/>
      <c r="B56" s="109"/>
      <c r="C56" s="111"/>
      <c r="D56" s="113" t="s">
        <v>150</v>
      </c>
      <c r="E56" s="109" t="s">
        <v>71</v>
      </c>
      <c r="F56" s="98"/>
      <c r="G56" s="98"/>
      <c r="H56" s="98"/>
      <c r="I56" s="98"/>
      <c r="J56" s="99"/>
      <c r="K56" s="32"/>
    </row>
    <row r="57" spans="1:11" ht="33">
      <c r="A57" s="118"/>
      <c r="B57" s="109"/>
      <c r="C57" s="111"/>
      <c r="D57" s="113"/>
      <c r="E57" s="109"/>
      <c r="F57" s="98"/>
      <c r="G57" s="98"/>
      <c r="H57" s="98"/>
      <c r="I57" s="98"/>
      <c r="J57" s="99"/>
      <c r="K57" s="32"/>
    </row>
    <row r="58" spans="1:11" ht="36" customHeight="1">
      <c r="A58" s="118"/>
      <c r="B58" s="109"/>
      <c r="C58" s="111"/>
      <c r="D58" s="113"/>
      <c r="E58" s="109"/>
      <c r="F58" s="98"/>
      <c r="G58" s="98"/>
      <c r="H58" s="98"/>
      <c r="I58" s="98"/>
      <c r="J58" s="99"/>
      <c r="K58" s="32"/>
    </row>
    <row r="59" spans="1:11" ht="38.25" customHeight="1">
      <c r="A59" s="118" t="s">
        <v>156</v>
      </c>
      <c r="B59" s="109" t="s">
        <v>182</v>
      </c>
      <c r="C59" s="109" t="s">
        <v>132</v>
      </c>
      <c r="D59" s="42" t="s">
        <v>75</v>
      </c>
      <c r="E59" s="34" t="s">
        <v>48</v>
      </c>
      <c r="F59" s="39">
        <v>0</v>
      </c>
      <c r="G59" s="39">
        <v>0</v>
      </c>
      <c r="H59" s="39">
        <v>0</v>
      </c>
      <c r="I59" s="39">
        <v>0</v>
      </c>
      <c r="J59" s="44">
        <v>0</v>
      </c>
      <c r="K59" s="32"/>
    </row>
    <row r="60" spans="1:11" ht="15.75" customHeight="1">
      <c r="A60" s="118"/>
      <c r="B60" s="109"/>
      <c r="C60" s="109"/>
      <c r="D60" s="113" t="s">
        <v>146</v>
      </c>
      <c r="E60" s="109" t="s">
        <v>71</v>
      </c>
      <c r="F60" s="98"/>
      <c r="G60" s="98"/>
      <c r="H60" s="98"/>
      <c r="I60" s="98"/>
      <c r="J60" s="99"/>
      <c r="K60" s="32"/>
    </row>
    <row r="61" spans="1:11" ht="15.75" customHeight="1">
      <c r="A61" s="118"/>
      <c r="B61" s="109"/>
      <c r="C61" s="109"/>
      <c r="D61" s="113"/>
      <c r="E61" s="109"/>
      <c r="F61" s="98"/>
      <c r="G61" s="98"/>
      <c r="H61" s="98"/>
      <c r="I61" s="98"/>
      <c r="J61" s="99"/>
      <c r="K61" s="32"/>
    </row>
    <row r="62" spans="1:11" ht="36.75" customHeight="1">
      <c r="A62" s="118"/>
      <c r="B62" s="109"/>
      <c r="C62" s="109"/>
      <c r="D62" s="113"/>
      <c r="E62" s="109"/>
      <c r="F62" s="98"/>
      <c r="G62" s="98"/>
      <c r="H62" s="98"/>
      <c r="I62" s="98"/>
      <c r="J62" s="99"/>
      <c r="K62" s="32"/>
    </row>
    <row r="63" spans="1:11" ht="27.75" customHeight="1">
      <c r="A63" s="118"/>
      <c r="B63" s="109"/>
      <c r="C63" s="109"/>
      <c r="D63" s="113"/>
      <c r="E63" s="109"/>
      <c r="F63" s="98"/>
      <c r="G63" s="98"/>
      <c r="H63" s="106"/>
      <c r="I63" s="98"/>
      <c r="J63" s="103"/>
      <c r="K63" s="32"/>
    </row>
    <row r="64" spans="1:11" ht="53.25" customHeight="1">
      <c r="A64" s="118"/>
      <c r="B64" s="109"/>
      <c r="C64" s="109"/>
      <c r="D64" s="113"/>
      <c r="E64" s="109"/>
      <c r="F64" s="98"/>
      <c r="G64" s="98"/>
      <c r="H64" s="107"/>
      <c r="I64" s="98"/>
      <c r="J64" s="104"/>
      <c r="K64" s="32"/>
    </row>
    <row r="65" spans="1:11" ht="15.75" hidden="1" customHeight="1">
      <c r="A65" s="118"/>
      <c r="B65" s="109"/>
      <c r="C65" s="109"/>
      <c r="D65" s="113"/>
      <c r="E65" s="109"/>
      <c r="F65" s="98"/>
      <c r="G65" s="98"/>
      <c r="H65" s="108"/>
      <c r="I65" s="98"/>
      <c r="J65" s="105"/>
      <c r="K65" s="32"/>
    </row>
    <row r="66" spans="1:11" ht="16.5" hidden="1" customHeight="1">
      <c r="A66" s="49"/>
      <c r="B66" s="109"/>
      <c r="C66" s="109"/>
      <c r="D66" s="42"/>
      <c r="E66" s="109"/>
      <c r="F66" s="98"/>
      <c r="G66" s="98"/>
      <c r="H66" s="39"/>
      <c r="I66" s="98"/>
      <c r="J66" s="44"/>
      <c r="K66" s="32"/>
    </row>
    <row r="67" spans="1:11" ht="45.75" customHeight="1">
      <c r="A67" s="118" t="s">
        <v>157</v>
      </c>
      <c r="B67" s="109" t="s">
        <v>137</v>
      </c>
      <c r="C67" s="109" t="s">
        <v>218</v>
      </c>
      <c r="D67" s="50" t="s">
        <v>75</v>
      </c>
      <c r="E67" s="34" t="s">
        <v>48</v>
      </c>
      <c r="F67" s="39">
        <f>G68+H68+I68+J68</f>
        <v>203288.82163999998</v>
      </c>
      <c r="G67" s="39">
        <v>75765</v>
      </c>
      <c r="H67" s="39">
        <v>85044.4</v>
      </c>
      <c r="I67" s="39">
        <v>42479.42</v>
      </c>
      <c r="J67" s="44">
        <v>0</v>
      </c>
      <c r="K67" s="32"/>
    </row>
    <row r="68" spans="1:11" ht="30.75" customHeight="1">
      <c r="A68" s="118"/>
      <c r="B68" s="109"/>
      <c r="C68" s="109"/>
      <c r="D68" s="130" t="s">
        <v>149</v>
      </c>
      <c r="E68" s="100" t="s">
        <v>163</v>
      </c>
      <c r="F68" s="98">
        <f>G68+H68+I68</f>
        <v>203288.82163999998</v>
      </c>
      <c r="G68" s="98">
        <v>75765</v>
      </c>
      <c r="H68" s="98">
        <f>0.075+1546.225+3385.6+72279.89313+7832.60687</f>
        <v>85044.4</v>
      </c>
      <c r="I68" s="98">
        <f>9973.781+1260+8601.8627+161+17906.22132+80.196+3702.46062+793.9</f>
        <v>42479.42164</v>
      </c>
      <c r="J68" s="99">
        <v>0</v>
      </c>
      <c r="K68" s="32"/>
    </row>
    <row r="69" spans="1:11" ht="72.75" customHeight="1">
      <c r="A69" s="118"/>
      <c r="B69" s="109"/>
      <c r="C69" s="109"/>
      <c r="D69" s="130"/>
      <c r="E69" s="100"/>
      <c r="F69" s="98"/>
      <c r="G69" s="98"/>
      <c r="H69" s="98"/>
      <c r="I69" s="98"/>
      <c r="J69" s="99"/>
      <c r="K69" s="32"/>
    </row>
    <row r="70" spans="1:11" ht="63.75" customHeight="1">
      <c r="A70" s="118"/>
      <c r="B70" s="109"/>
      <c r="C70" s="109"/>
      <c r="D70" s="130"/>
      <c r="E70" s="100"/>
      <c r="F70" s="98"/>
      <c r="G70" s="98"/>
      <c r="H70" s="98"/>
      <c r="I70" s="98"/>
      <c r="J70" s="99"/>
      <c r="K70" s="32"/>
    </row>
    <row r="71" spans="1:11" ht="46.5" customHeight="1">
      <c r="A71" s="131" t="s">
        <v>183</v>
      </c>
      <c r="B71" s="110" t="s">
        <v>213</v>
      </c>
      <c r="C71" s="110" t="s">
        <v>219</v>
      </c>
      <c r="D71" s="50" t="s">
        <v>75</v>
      </c>
      <c r="E71" s="34" t="s">
        <v>48</v>
      </c>
      <c r="F71" s="39">
        <v>125897.33</v>
      </c>
      <c r="G71" s="39">
        <v>0</v>
      </c>
      <c r="H71" s="39">
        <v>83498.100000000006</v>
      </c>
      <c r="I71" s="39">
        <v>42399.23</v>
      </c>
      <c r="J71" s="44">
        <f>F71+H71+I71</f>
        <v>251794.66</v>
      </c>
      <c r="K71" s="32"/>
    </row>
    <row r="72" spans="1:11" ht="21.75" customHeight="1">
      <c r="A72" s="132"/>
      <c r="B72" s="116"/>
      <c r="C72" s="116"/>
      <c r="D72" s="114" t="s">
        <v>149</v>
      </c>
      <c r="E72" s="101" t="s">
        <v>163</v>
      </c>
      <c r="F72" s="106">
        <f>G72+H72+I72</f>
        <v>125897.32564</v>
      </c>
      <c r="G72" s="106">
        <v>0</v>
      </c>
      <c r="H72" s="106">
        <f>3385.6+72279.89313+7832.60687</f>
        <v>83498.100000000006</v>
      </c>
      <c r="I72" s="106">
        <f>9973.781+1260+8601.8627+161+17906.22132+3702.46062+793.9</f>
        <v>42399.225639999997</v>
      </c>
      <c r="J72" s="103">
        <v>0</v>
      </c>
      <c r="K72" s="32"/>
    </row>
    <row r="73" spans="1:11" ht="29.25" customHeight="1">
      <c r="A73" s="132"/>
      <c r="B73" s="116"/>
      <c r="C73" s="116"/>
      <c r="D73" s="135"/>
      <c r="E73" s="102"/>
      <c r="F73" s="107"/>
      <c r="G73" s="107"/>
      <c r="H73" s="107"/>
      <c r="I73" s="107"/>
      <c r="J73" s="104"/>
      <c r="K73" s="32"/>
    </row>
    <row r="74" spans="1:11" ht="43.5" customHeight="1">
      <c r="A74" s="132"/>
      <c r="B74" s="116"/>
      <c r="C74" s="116"/>
      <c r="D74" s="135"/>
      <c r="E74" s="102"/>
      <c r="F74" s="107"/>
      <c r="G74" s="107"/>
      <c r="H74" s="107"/>
      <c r="I74" s="107"/>
      <c r="J74" s="104"/>
      <c r="K74" s="32"/>
    </row>
    <row r="75" spans="1:11" ht="24.75" customHeight="1">
      <c r="A75" s="132"/>
      <c r="B75" s="116"/>
      <c r="C75" s="116"/>
      <c r="D75" s="135"/>
      <c r="E75" s="102"/>
      <c r="F75" s="107"/>
      <c r="G75" s="107"/>
      <c r="H75" s="107"/>
      <c r="I75" s="107"/>
      <c r="J75" s="104"/>
      <c r="K75" s="32"/>
    </row>
    <row r="76" spans="1:11" ht="43.5" hidden="1" customHeight="1">
      <c r="A76" s="51"/>
      <c r="B76" s="117"/>
      <c r="C76" s="117"/>
      <c r="D76" s="136"/>
      <c r="E76" s="137"/>
      <c r="F76" s="108"/>
      <c r="G76" s="108"/>
      <c r="H76" s="108"/>
      <c r="I76" s="108"/>
      <c r="J76" s="105"/>
      <c r="K76" s="32"/>
    </row>
    <row r="77" spans="1:11" ht="71.25" customHeight="1">
      <c r="A77" s="131" t="s">
        <v>184</v>
      </c>
      <c r="B77" s="110" t="s">
        <v>214</v>
      </c>
      <c r="C77" s="110"/>
      <c r="D77" s="50" t="s">
        <v>75</v>
      </c>
      <c r="E77" s="34" t="s">
        <v>48</v>
      </c>
      <c r="F77" s="39">
        <f>F78</f>
        <v>77391.570999999996</v>
      </c>
      <c r="G77" s="39">
        <f>G78</f>
        <v>75765</v>
      </c>
      <c r="H77" s="39">
        <f>H78</f>
        <v>1546.3</v>
      </c>
      <c r="I77" s="39">
        <v>80.271000000000001</v>
      </c>
      <c r="J77" s="44">
        <v>0</v>
      </c>
      <c r="K77" s="32"/>
    </row>
    <row r="78" spans="1:11" ht="71.25" customHeight="1">
      <c r="A78" s="132"/>
      <c r="B78" s="116"/>
      <c r="C78" s="116"/>
      <c r="D78" s="130" t="s">
        <v>149</v>
      </c>
      <c r="E78" s="100" t="s">
        <v>163</v>
      </c>
      <c r="F78" s="98">
        <f>G78+H78+I78+J78</f>
        <v>77391.570999999996</v>
      </c>
      <c r="G78" s="98">
        <v>75765</v>
      </c>
      <c r="H78" s="98">
        <v>1546.3</v>
      </c>
      <c r="I78" s="98">
        <f>I77</f>
        <v>80.271000000000001</v>
      </c>
      <c r="J78" s="99">
        <v>0</v>
      </c>
      <c r="K78" s="32"/>
    </row>
    <row r="79" spans="1:11" ht="37.5" customHeight="1">
      <c r="A79" s="132"/>
      <c r="B79" s="116"/>
      <c r="C79" s="116"/>
      <c r="D79" s="130"/>
      <c r="E79" s="100"/>
      <c r="F79" s="98"/>
      <c r="G79" s="98"/>
      <c r="H79" s="98"/>
      <c r="I79" s="98"/>
      <c r="J79" s="99"/>
      <c r="K79" s="32"/>
    </row>
    <row r="80" spans="1:11" ht="71.25" hidden="1" customHeight="1">
      <c r="A80" s="133"/>
      <c r="B80" s="117"/>
      <c r="C80" s="52"/>
      <c r="D80" s="130"/>
      <c r="E80" s="100"/>
      <c r="F80" s="98"/>
      <c r="G80" s="98"/>
      <c r="H80" s="98"/>
      <c r="I80" s="98"/>
      <c r="J80" s="99"/>
      <c r="K80" s="32"/>
    </row>
    <row r="81" spans="1:11" ht="33">
      <c r="A81" s="134" t="s">
        <v>167</v>
      </c>
      <c r="B81" s="109" t="s">
        <v>134</v>
      </c>
      <c r="C81" s="109" t="s">
        <v>133</v>
      </c>
      <c r="D81" s="42" t="s">
        <v>75</v>
      </c>
      <c r="E81" s="45" t="s">
        <v>48</v>
      </c>
      <c r="F81" s="39">
        <v>150</v>
      </c>
      <c r="G81" s="39">
        <v>0</v>
      </c>
      <c r="H81" s="39">
        <v>0</v>
      </c>
      <c r="I81" s="39">
        <f>I82</f>
        <v>150</v>
      </c>
      <c r="J81" s="44">
        <v>0</v>
      </c>
      <c r="K81" s="32"/>
    </row>
    <row r="82" spans="1:11" ht="33">
      <c r="A82" s="134"/>
      <c r="B82" s="109"/>
      <c r="C82" s="109"/>
      <c r="D82" s="113" t="s">
        <v>147</v>
      </c>
      <c r="E82" s="100" t="s">
        <v>160</v>
      </c>
      <c r="F82" s="98">
        <v>150</v>
      </c>
      <c r="G82" s="98">
        <v>0</v>
      </c>
      <c r="H82" s="98">
        <v>0</v>
      </c>
      <c r="I82" s="98">
        <v>150</v>
      </c>
      <c r="J82" s="99">
        <v>0</v>
      </c>
      <c r="K82" s="32"/>
    </row>
    <row r="83" spans="1:11" ht="30.75" customHeight="1">
      <c r="A83" s="134"/>
      <c r="B83" s="109"/>
      <c r="C83" s="109"/>
      <c r="D83" s="113"/>
      <c r="E83" s="100"/>
      <c r="F83" s="98"/>
      <c r="G83" s="98"/>
      <c r="H83" s="98"/>
      <c r="I83" s="98"/>
      <c r="J83" s="99"/>
      <c r="K83" s="32"/>
    </row>
    <row r="84" spans="1:11" ht="69.75" customHeight="1">
      <c r="A84" s="134"/>
      <c r="B84" s="109"/>
      <c r="C84" s="109"/>
      <c r="D84" s="113"/>
      <c r="E84" s="100"/>
      <c r="F84" s="98"/>
      <c r="G84" s="98"/>
      <c r="H84" s="98"/>
      <c r="I84" s="98"/>
      <c r="J84" s="99"/>
      <c r="K84" s="32"/>
    </row>
    <row r="85" spans="1:11" ht="69.75" customHeight="1">
      <c r="A85" s="140" t="s">
        <v>185</v>
      </c>
      <c r="B85" s="110" t="s">
        <v>186</v>
      </c>
      <c r="C85" s="150" t="s">
        <v>196</v>
      </c>
      <c r="D85" s="42" t="s">
        <v>75</v>
      </c>
      <c r="E85" s="45" t="s">
        <v>48</v>
      </c>
      <c r="F85" s="39">
        <f>F86</f>
        <v>150</v>
      </c>
      <c r="G85" s="39">
        <v>0</v>
      </c>
      <c r="H85" s="39">
        <v>0</v>
      </c>
      <c r="I85" s="39">
        <f>I86</f>
        <v>150</v>
      </c>
      <c r="J85" s="44">
        <v>0</v>
      </c>
      <c r="K85" s="32"/>
    </row>
    <row r="86" spans="1:11" ht="69.75" customHeight="1">
      <c r="A86" s="141"/>
      <c r="B86" s="116"/>
      <c r="C86" s="151"/>
      <c r="D86" s="113" t="s">
        <v>147</v>
      </c>
      <c r="E86" s="100" t="s">
        <v>160</v>
      </c>
      <c r="F86" s="98">
        <v>150</v>
      </c>
      <c r="G86" s="98">
        <v>0</v>
      </c>
      <c r="H86" s="98">
        <v>0</v>
      </c>
      <c r="I86" s="98">
        <v>150</v>
      </c>
      <c r="J86" s="99">
        <v>0</v>
      </c>
      <c r="K86" s="32"/>
    </row>
    <row r="87" spans="1:11" ht="44.25" customHeight="1">
      <c r="A87" s="141"/>
      <c r="B87" s="116"/>
      <c r="C87" s="151"/>
      <c r="D87" s="113"/>
      <c r="E87" s="100"/>
      <c r="F87" s="98"/>
      <c r="G87" s="98"/>
      <c r="H87" s="98"/>
      <c r="I87" s="98"/>
      <c r="J87" s="99"/>
      <c r="K87" s="32"/>
    </row>
    <row r="88" spans="1:11" ht="32.25" hidden="1" customHeight="1">
      <c r="A88" s="142"/>
      <c r="B88" s="117"/>
      <c r="C88" s="152"/>
      <c r="D88" s="113"/>
      <c r="E88" s="100"/>
      <c r="F88" s="98"/>
      <c r="G88" s="98"/>
      <c r="H88" s="98"/>
      <c r="I88" s="98"/>
      <c r="J88" s="99"/>
      <c r="K88" s="32"/>
    </row>
    <row r="89" spans="1:11" ht="33" customHeight="1">
      <c r="A89" s="118" t="s">
        <v>165</v>
      </c>
      <c r="B89" s="109" t="s">
        <v>135</v>
      </c>
      <c r="C89" s="112" t="s">
        <v>220</v>
      </c>
      <c r="D89" s="42" t="s">
        <v>75</v>
      </c>
      <c r="E89" s="34" t="s">
        <v>48</v>
      </c>
      <c r="F89" s="39">
        <f>F90</f>
        <v>1686.5142900000001</v>
      </c>
      <c r="G89" s="39">
        <v>1446.18</v>
      </c>
      <c r="H89" s="39">
        <v>29.52</v>
      </c>
      <c r="I89" s="39">
        <v>210.81</v>
      </c>
      <c r="J89" s="44">
        <v>0</v>
      </c>
      <c r="K89" s="32"/>
    </row>
    <row r="90" spans="1:11" ht="99" customHeight="1">
      <c r="A90" s="118"/>
      <c r="B90" s="109"/>
      <c r="C90" s="138"/>
      <c r="D90" s="113" t="s">
        <v>159</v>
      </c>
      <c r="E90" s="100" t="s">
        <v>162</v>
      </c>
      <c r="F90" s="39">
        <f>G90+H90+I90</f>
        <v>1686.5142900000001</v>
      </c>
      <c r="G90" s="98">
        <v>1446.1848</v>
      </c>
      <c r="H90" s="98">
        <v>29.5152</v>
      </c>
      <c r="I90" s="98">
        <v>210.81429</v>
      </c>
      <c r="J90" s="99">
        <v>0</v>
      </c>
      <c r="K90" s="32"/>
    </row>
    <row r="91" spans="1:11" ht="7.5" hidden="1" customHeight="1">
      <c r="A91" s="118"/>
      <c r="B91" s="109"/>
      <c r="C91" s="138"/>
      <c r="D91" s="113"/>
      <c r="E91" s="100"/>
      <c r="F91" s="39">
        <f t="shared" ref="F91:F92" si="0">G91+H91+I91</f>
        <v>0</v>
      </c>
      <c r="G91" s="98"/>
      <c r="H91" s="98"/>
      <c r="I91" s="98"/>
      <c r="J91" s="99"/>
      <c r="K91" s="32"/>
    </row>
    <row r="92" spans="1:11" ht="18.75" customHeight="1">
      <c r="A92" s="118"/>
      <c r="B92" s="109"/>
      <c r="C92" s="139"/>
      <c r="D92" s="113"/>
      <c r="E92" s="100"/>
      <c r="F92" s="39">
        <f t="shared" si="0"/>
        <v>0</v>
      </c>
      <c r="G92" s="98"/>
      <c r="H92" s="98"/>
      <c r="I92" s="98"/>
      <c r="J92" s="99"/>
      <c r="K92" s="32"/>
    </row>
    <row r="93" spans="1:11" ht="62.25" customHeight="1">
      <c r="A93" s="131" t="s">
        <v>187</v>
      </c>
      <c r="B93" s="110" t="s">
        <v>188</v>
      </c>
      <c r="C93" s="127"/>
      <c r="D93" s="42" t="s">
        <v>75</v>
      </c>
      <c r="E93" s="34" t="s">
        <v>48</v>
      </c>
      <c r="F93" s="39">
        <f>F94</f>
        <v>1686.5142900000001</v>
      </c>
      <c r="G93" s="39">
        <f>G94</f>
        <v>1446.1848</v>
      </c>
      <c r="H93" s="39">
        <f>H94</f>
        <v>29.5152</v>
      </c>
      <c r="I93" s="39">
        <f>I94</f>
        <v>210.81429</v>
      </c>
      <c r="J93" s="44">
        <f>J94</f>
        <v>0</v>
      </c>
      <c r="K93" s="32"/>
    </row>
    <row r="94" spans="1:11" ht="47.25" customHeight="1">
      <c r="A94" s="132"/>
      <c r="B94" s="116"/>
      <c r="C94" s="128"/>
      <c r="D94" s="113" t="s">
        <v>159</v>
      </c>
      <c r="E94" s="100" t="s">
        <v>162</v>
      </c>
      <c r="F94" s="106">
        <v>1686.5142900000001</v>
      </c>
      <c r="G94" s="98">
        <v>1446.1848</v>
      </c>
      <c r="H94" s="98">
        <v>29.5152</v>
      </c>
      <c r="I94" s="98">
        <v>210.81429</v>
      </c>
      <c r="J94" s="99">
        <v>0</v>
      </c>
      <c r="K94" s="32"/>
    </row>
    <row r="95" spans="1:11" ht="34.5" customHeight="1">
      <c r="A95" s="132"/>
      <c r="B95" s="116"/>
      <c r="C95" s="128"/>
      <c r="D95" s="113"/>
      <c r="E95" s="100"/>
      <c r="F95" s="108"/>
      <c r="G95" s="98"/>
      <c r="H95" s="98"/>
      <c r="I95" s="98"/>
      <c r="J95" s="99"/>
      <c r="K95" s="32"/>
    </row>
    <row r="96" spans="1:11" ht="47.25" hidden="1" customHeight="1">
      <c r="A96" s="133"/>
      <c r="B96" s="117"/>
      <c r="C96" s="129"/>
      <c r="D96" s="113"/>
      <c r="E96" s="100"/>
      <c r="F96" s="39">
        <f t="shared" ref="F96" si="1">G96+H96+I96</f>
        <v>0</v>
      </c>
      <c r="G96" s="98"/>
      <c r="H96" s="98"/>
      <c r="I96" s="98"/>
      <c r="J96" s="99"/>
      <c r="K96" s="32"/>
    </row>
    <row r="97" spans="1:11" ht="65.25" customHeight="1">
      <c r="A97" s="118" t="s">
        <v>143</v>
      </c>
      <c r="B97" s="109" t="s">
        <v>142</v>
      </c>
      <c r="C97" s="111" t="s">
        <v>221</v>
      </c>
      <c r="D97" s="42" t="s">
        <v>75</v>
      </c>
      <c r="E97" s="34" t="s">
        <v>48</v>
      </c>
      <c r="F97" s="39">
        <v>0</v>
      </c>
      <c r="G97" s="39">
        <v>0</v>
      </c>
      <c r="H97" s="39">
        <v>0</v>
      </c>
      <c r="I97" s="39">
        <v>0</v>
      </c>
      <c r="J97" s="44">
        <v>0</v>
      </c>
      <c r="K97" s="32"/>
    </row>
    <row r="98" spans="1:11" ht="35.25" customHeight="1">
      <c r="A98" s="118"/>
      <c r="B98" s="109"/>
      <c r="C98" s="111"/>
      <c r="D98" s="113" t="s">
        <v>159</v>
      </c>
      <c r="E98" s="109" t="s">
        <v>71</v>
      </c>
      <c r="F98" s="98"/>
      <c r="G98" s="98"/>
      <c r="H98" s="98"/>
      <c r="I98" s="98"/>
      <c r="J98" s="99"/>
      <c r="K98" s="32"/>
    </row>
    <row r="99" spans="1:11" ht="29.25" customHeight="1">
      <c r="A99" s="118"/>
      <c r="B99" s="109"/>
      <c r="C99" s="111"/>
      <c r="D99" s="113"/>
      <c r="E99" s="109"/>
      <c r="F99" s="98"/>
      <c r="G99" s="98"/>
      <c r="H99" s="98"/>
      <c r="I99" s="98"/>
      <c r="J99" s="99"/>
      <c r="K99" s="32"/>
    </row>
    <row r="100" spans="1:11" ht="12.75" hidden="1" customHeight="1">
      <c r="A100" s="118"/>
      <c r="B100" s="109"/>
      <c r="C100" s="111"/>
      <c r="D100" s="113"/>
      <c r="E100" s="109"/>
      <c r="F100" s="98"/>
      <c r="G100" s="98"/>
      <c r="H100" s="98"/>
      <c r="I100" s="98"/>
      <c r="J100" s="99"/>
      <c r="K100" s="32"/>
    </row>
    <row r="101" spans="1:11" ht="48" customHeight="1">
      <c r="A101" s="110" t="s">
        <v>190</v>
      </c>
      <c r="B101" s="110" t="s">
        <v>189</v>
      </c>
      <c r="C101" s="110">
        <v>2</v>
      </c>
      <c r="D101" s="42" t="s">
        <v>75</v>
      </c>
      <c r="E101" s="38" t="s">
        <v>48</v>
      </c>
      <c r="F101" s="39">
        <v>0</v>
      </c>
      <c r="G101" s="39">
        <v>0</v>
      </c>
      <c r="H101" s="39">
        <v>0</v>
      </c>
      <c r="I101" s="39">
        <v>0</v>
      </c>
      <c r="J101" s="44">
        <v>0</v>
      </c>
      <c r="K101" s="32"/>
    </row>
    <row r="102" spans="1:11" ht="12.75" customHeight="1">
      <c r="A102" s="116"/>
      <c r="B102" s="116"/>
      <c r="C102" s="116"/>
      <c r="D102" s="113" t="s">
        <v>159</v>
      </c>
      <c r="E102" s="127" t="s">
        <v>71</v>
      </c>
      <c r="F102" s="106"/>
      <c r="G102" s="106"/>
      <c r="H102" s="106"/>
      <c r="I102" s="106"/>
      <c r="J102" s="103"/>
      <c r="K102" s="32"/>
    </row>
    <row r="103" spans="1:11" ht="12.75" customHeight="1">
      <c r="A103" s="116"/>
      <c r="B103" s="116"/>
      <c r="C103" s="116"/>
      <c r="D103" s="113"/>
      <c r="E103" s="128"/>
      <c r="F103" s="107"/>
      <c r="G103" s="107"/>
      <c r="H103" s="107"/>
      <c r="I103" s="107"/>
      <c r="J103" s="104"/>
      <c r="K103" s="32"/>
    </row>
    <row r="104" spans="1:11" ht="30" customHeight="1">
      <c r="A104" s="117"/>
      <c r="B104" s="117"/>
      <c r="C104" s="117"/>
      <c r="D104" s="113"/>
      <c r="E104" s="129"/>
      <c r="F104" s="108"/>
      <c r="G104" s="108"/>
      <c r="H104" s="108"/>
      <c r="I104" s="108"/>
      <c r="J104" s="105"/>
      <c r="K104" s="32"/>
    </row>
    <row r="105" spans="1:11" ht="40.5" customHeight="1">
      <c r="A105" s="110" t="s">
        <v>166</v>
      </c>
      <c r="B105" s="109" t="s">
        <v>173</v>
      </c>
      <c r="C105" s="111"/>
      <c r="D105" s="42" t="s">
        <v>75</v>
      </c>
      <c r="E105" s="38" t="s">
        <v>48</v>
      </c>
      <c r="F105" s="39">
        <f>F106</f>
        <v>364806.93894999998</v>
      </c>
      <c r="G105" s="39">
        <f>G106</f>
        <v>224595.5</v>
      </c>
      <c r="H105" s="39">
        <f>H106</f>
        <v>67810.399999999994</v>
      </c>
      <c r="I105" s="39">
        <f>I106</f>
        <v>72401.038949999987</v>
      </c>
      <c r="J105" s="44">
        <f>J106</f>
        <v>0</v>
      </c>
      <c r="K105" s="32"/>
    </row>
    <row r="106" spans="1:11" ht="15" customHeight="1">
      <c r="A106" s="116"/>
      <c r="B106" s="109"/>
      <c r="C106" s="111"/>
      <c r="D106" s="113" t="s">
        <v>159</v>
      </c>
      <c r="E106" s="100" t="s">
        <v>161</v>
      </c>
      <c r="F106" s="98">
        <f>G106+H106+I106</f>
        <v>364806.93894999998</v>
      </c>
      <c r="G106" s="98">
        <f>181748.8+42846.7</f>
        <v>224595.5</v>
      </c>
      <c r="H106" s="98">
        <f>3709.2+874.4+5822.3+57404.5</f>
        <v>67810.399999999994</v>
      </c>
      <c r="I106" s="98">
        <f>31.3433+3261.93129+252.06182+1290.5048+9272.9+47404.1268+1430.77834+2059.99065+1184.04456+624.88606+7.91642+457.05692+2092.1111+3031.38689</f>
        <v>72401.038949999987</v>
      </c>
      <c r="J106" s="99">
        <v>0</v>
      </c>
      <c r="K106" s="32"/>
    </row>
    <row r="107" spans="1:11" ht="23.25" customHeight="1">
      <c r="A107" s="116"/>
      <c r="B107" s="109"/>
      <c r="C107" s="111"/>
      <c r="D107" s="113"/>
      <c r="E107" s="100"/>
      <c r="F107" s="98"/>
      <c r="G107" s="98"/>
      <c r="H107" s="98"/>
      <c r="I107" s="98"/>
      <c r="J107" s="99"/>
      <c r="K107" s="32"/>
    </row>
    <row r="108" spans="1:11" ht="24" hidden="1" customHeight="1">
      <c r="A108" s="117"/>
      <c r="B108" s="109"/>
      <c r="C108" s="111"/>
      <c r="D108" s="113"/>
      <c r="E108" s="100"/>
      <c r="F108" s="98"/>
      <c r="G108" s="98"/>
      <c r="H108" s="98"/>
      <c r="I108" s="98"/>
      <c r="J108" s="99"/>
      <c r="K108" s="32"/>
    </row>
    <row r="109" spans="1:11" ht="35.25" customHeight="1">
      <c r="A109" s="109" t="s">
        <v>144</v>
      </c>
      <c r="B109" s="109" t="s">
        <v>203</v>
      </c>
      <c r="C109" s="111" t="s">
        <v>223</v>
      </c>
      <c r="D109" s="42" t="s">
        <v>75</v>
      </c>
      <c r="E109" s="34" t="s">
        <v>48</v>
      </c>
      <c r="F109" s="39">
        <f>F105</f>
        <v>364806.93894999998</v>
      </c>
      <c r="G109" s="39">
        <f>G106</f>
        <v>224595.5</v>
      </c>
      <c r="H109" s="39">
        <f>H106</f>
        <v>67810.399999999994</v>
      </c>
      <c r="I109" s="39">
        <f>I106</f>
        <v>72401.038949999987</v>
      </c>
      <c r="J109" s="44">
        <v>0</v>
      </c>
      <c r="K109" s="32"/>
    </row>
    <row r="110" spans="1:11" ht="33">
      <c r="A110" s="109"/>
      <c r="B110" s="109"/>
      <c r="C110" s="111"/>
      <c r="D110" s="113" t="s">
        <v>159</v>
      </c>
      <c r="E110" s="100" t="s">
        <v>161</v>
      </c>
      <c r="F110" s="98">
        <f>F109</f>
        <v>364806.93894999998</v>
      </c>
      <c r="G110" s="98">
        <f>G106</f>
        <v>224595.5</v>
      </c>
      <c r="H110" s="98">
        <f>H106</f>
        <v>67810.399999999994</v>
      </c>
      <c r="I110" s="98">
        <f>I105</f>
        <v>72401.038949999987</v>
      </c>
      <c r="J110" s="99">
        <v>0</v>
      </c>
      <c r="K110" s="32"/>
    </row>
    <row r="111" spans="1:11" ht="88.5" customHeight="1">
      <c r="A111" s="109"/>
      <c r="B111" s="109"/>
      <c r="C111" s="111"/>
      <c r="D111" s="113"/>
      <c r="E111" s="100"/>
      <c r="F111" s="98"/>
      <c r="G111" s="98"/>
      <c r="H111" s="98"/>
      <c r="I111" s="98"/>
      <c r="J111" s="99"/>
      <c r="K111" s="32"/>
    </row>
    <row r="112" spans="1:11" ht="10.5" hidden="1" customHeight="1">
      <c r="A112" s="109"/>
      <c r="B112" s="109"/>
      <c r="C112" s="111"/>
      <c r="D112" s="113"/>
      <c r="E112" s="100"/>
      <c r="F112" s="98"/>
      <c r="G112" s="98"/>
      <c r="H112" s="98"/>
      <c r="I112" s="98"/>
      <c r="J112" s="99"/>
      <c r="K112" s="32"/>
    </row>
    <row r="113" spans="1:11" ht="39" customHeight="1">
      <c r="A113" s="109" t="s">
        <v>145</v>
      </c>
      <c r="B113" s="109" t="s">
        <v>206</v>
      </c>
      <c r="C113" s="111" t="s">
        <v>222</v>
      </c>
      <c r="D113" s="42" t="s">
        <v>75</v>
      </c>
      <c r="E113" s="34" t="s">
        <v>48</v>
      </c>
      <c r="F113" s="39">
        <v>0</v>
      </c>
      <c r="G113" s="39">
        <v>0</v>
      </c>
      <c r="H113" s="39">
        <v>0</v>
      </c>
      <c r="I113" s="39">
        <v>0</v>
      </c>
      <c r="J113" s="44">
        <v>0</v>
      </c>
      <c r="K113" s="32"/>
    </row>
    <row r="114" spans="1:11" ht="33">
      <c r="A114" s="109"/>
      <c r="B114" s="109"/>
      <c r="C114" s="111"/>
      <c r="D114" s="113" t="s">
        <v>159</v>
      </c>
      <c r="E114" s="109" t="s">
        <v>71</v>
      </c>
      <c r="F114" s="98"/>
      <c r="G114" s="98"/>
      <c r="H114" s="98"/>
      <c r="I114" s="98"/>
      <c r="J114" s="99"/>
      <c r="K114" s="32"/>
    </row>
    <row r="115" spans="1:11" ht="52.5" customHeight="1">
      <c r="A115" s="109"/>
      <c r="B115" s="109"/>
      <c r="C115" s="111"/>
      <c r="D115" s="113"/>
      <c r="E115" s="109"/>
      <c r="F115" s="98"/>
      <c r="G115" s="98"/>
      <c r="H115" s="98"/>
      <c r="I115" s="98"/>
      <c r="J115" s="99"/>
      <c r="K115" s="32"/>
    </row>
    <row r="116" spans="1:11" ht="47.25" customHeight="1">
      <c r="A116" s="109"/>
      <c r="B116" s="109"/>
      <c r="C116" s="111"/>
      <c r="D116" s="113"/>
      <c r="E116" s="109"/>
      <c r="F116" s="98"/>
      <c r="G116" s="98"/>
      <c r="H116" s="98"/>
      <c r="I116" s="98"/>
      <c r="J116" s="99"/>
      <c r="K116" s="32"/>
    </row>
    <row r="117" spans="1:11" ht="47.25" customHeight="1">
      <c r="A117" s="146" t="s">
        <v>207</v>
      </c>
      <c r="B117" s="146" t="s">
        <v>208</v>
      </c>
      <c r="C117" s="110" t="s">
        <v>224</v>
      </c>
      <c r="D117" s="48" t="s">
        <v>75</v>
      </c>
      <c r="E117" s="34" t="s">
        <v>48</v>
      </c>
      <c r="F117" s="46">
        <v>0</v>
      </c>
      <c r="G117" s="46">
        <v>0</v>
      </c>
      <c r="H117" s="46">
        <v>0</v>
      </c>
      <c r="I117" s="46">
        <v>0</v>
      </c>
      <c r="J117" s="47">
        <v>0</v>
      </c>
      <c r="K117" s="32"/>
    </row>
    <row r="118" spans="1:11" ht="47.25" customHeight="1">
      <c r="A118" s="146"/>
      <c r="B118" s="146"/>
      <c r="C118" s="116"/>
      <c r="D118" s="55" t="s">
        <v>159</v>
      </c>
      <c r="E118" s="109" t="s">
        <v>71</v>
      </c>
      <c r="F118" s="98"/>
      <c r="G118" s="98"/>
      <c r="H118" s="98"/>
      <c r="I118" s="98"/>
      <c r="J118" s="99"/>
      <c r="K118" s="32"/>
    </row>
    <row r="119" spans="1:11" ht="47.25" customHeight="1">
      <c r="A119" s="146"/>
      <c r="B119" s="146"/>
      <c r="C119" s="116"/>
      <c r="D119" s="56"/>
      <c r="E119" s="109"/>
      <c r="F119" s="98"/>
      <c r="G119" s="98"/>
      <c r="H119" s="98"/>
      <c r="I119" s="98"/>
      <c r="J119" s="99"/>
      <c r="K119" s="32"/>
    </row>
    <row r="120" spans="1:11" ht="47.25" customHeight="1">
      <c r="A120" s="146"/>
      <c r="B120" s="146"/>
      <c r="C120" s="116"/>
      <c r="D120" s="57"/>
      <c r="E120" s="109"/>
      <c r="F120" s="98"/>
      <c r="G120" s="98"/>
      <c r="H120" s="98"/>
      <c r="I120" s="98"/>
      <c r="J120" s="99"/>
      <c r="K120" s="32"/>
    </row>
    <row r="121" spans="1:11" ht="47.25" customHeight="1">
      <c r="A121" s="146"/>
      <c r="B121" s="146"/>
      <c r="C121" s="117"/>
      <c r="D121" s="48"/>
      <c r="E121" s="34"/>
      <c r="F121" s="46"/>
      <c r="G121" s="46"/>
      <c r="H121" s="46"/>
      <c r="I121" s="46"/>
      <c r="J121" s="47"/>
      <c r="K121" s="32"/>
    </row>
    <row r="122" spans="1:11" ht="47.25" customHeight="1">
      <c r="A122" s="110" t="s">
        <v>210</v>
      </c>
      <c r="B122" s="110" t="s">
        <v>209</v>
      </c>
      <c r="C122" s="110" t="s">
        <v>225</v>
      </c>
      <c r="D122" s="48" t="s">
        <v>75</v>
      </c>
      <c r="E122" s="34" t="s">
        <v>48</v>
      </c>
      <c r="F122" s="46">
        <v>0</v>
      </c>
      <c r="G122" s="46">
        <v>0</v>
      </c>
      <c r="H122" s="46">
        <v>0</v>
      </c>
      <c r="I122" s="46">
        <v>0</v>
      </c>
      <c r="J122" s="47">
        <v>0</v>
      </c>
      <c r="K122" s="32"/>
    </row>
    <row r="123" spans="1:11" ht="47.25" customHeight="1">
      <c r="A123" s="116"/>
      <c r="B123" s="116"/>
      <c r="C123" s="116"/>
      <c r="D123" s="55" t="s">
        <v>159</v>
      </c>
      <c r="E123" s="109" t="s">
        <v>71</v>
      </c>
      <c r="F123" s="98"/>
      <c r="G123" s="98"/>
      <c r="H123" s="98"/>
      <c r="I123" s="98"/>
      <c r="J123" s="99"/>
      <c r="K123" s="32"/>
    </row>
    <row r="124" spans="1:11" ht="47.25" customHeight="1">
      <c r="A124" s="117"/>
      <c r="B124" s="117"/>
      <c r="C124" s="117"/>
      <c r="D124" s="56"/>
      <c r="E124" s="109"/>
      <c r="F124" s="98"/>
      <c r="G124" s="98"/>
      <c r="H124" s="98"/>
      <c r="I124" s="98"/>
      <c r="J124" s="99"/>
      <c r="K124" s="32"/>
    </row>
    <row r="125" spans="1:11" ht="57.75" customHeight="1">
      <c r="A125" s="109" t="s">
        <v>174</v>
      </c>
      <c r="B125" s="109" t="s">
        <v>175</v>
      </c>
      <c r="C125" s="111" t="s">
        <v>198</v>
      </c>
      <c r="D125" s="58" t="s">
        <v>75</v>
      </c>
      <c r="E125" s="109"/>
      <c r="F125" s="98"/>
      <c r="G125" s="98"/>
      <c r="H125" s="98"/>
      <c r="I125" s="98"/>
      <c r="J125" s="99"/>
      <c r="K125" s="32"/>
    </row>
    <row r="126" spans="1:11" ht="103.5" customHeight="1">
      <c r="A126" s="109"/>
      <c r="B126" s="109"/>
      <c r="C126" s="111"/>
      <c r="D126" s="113" t="s">
        <v>147</v>
      </c>
      <c r="E126" s="101" t="s">
        <v>194</v>
      </c>
      <c r="F126" s="106">
        <f>G126+H126+I126+J126</f>
        <v>5026.3239999999996</v>
      </c>
      <c r="G126" s="106">
        <v>0</v>
      </c>
      <c r="H126" s="106">
        <f>3962.924+1042.076</f>
        <v>5005</v>
      </c>
      <c r="I126" s="106">
        <v>21.324000000000002</v>
      </c>
      <c r="J126" s="103">
        <v>0</v>
      </c>
      <c r="K126" s="32"/>
    </row>
    <row r="127" spans="1:11" ht="18" hidden="1" customHeight="1">
      <c r="A127" s="109"/>
      <c r="B127" s="109"/>
      <c r="C127" s="111"/>
      <c r="D127" s="113"/>
      <c r="E127" s="102"/>
      <c r="F127" s="107"/>
      <c r="G127" s="107"/>
      <c r="H127" s="107"/>
      <c r="I127" s="107"/>
      <c r="J127" s="104"/>
      <c r="K127" s="32"/>
    </row>
    <row r="128" spans="1:11" ht="37.5" hidden="1" customHeight="1">
      <c r="A128" s="110"/>
      <c r="B128" s="110"/>
      <c r="C128" s="112"/>
      <c r="D128" s="114"/>
      <c r="E128" s="102"/>
      <c r="F128" s="108"/>
      <c r="G128" s="108"/>
      <c r="H128" s="108"/>
      <c r="I128" s="108"/>
      <c r="J128" s="105"/>
      <c r="K128" s="32"/>
    </row>
    <row r="129" spans="1:41" s="29" customFormat="1" ht="57.75" customHeight="1">
      <c r="A129" s="127" t="s">
        <v>191</v>
      </c>
      <c r="B129" s="110" t="s">
        <v>181</v>
      </c>
      <c r="C129" s="110" t="s">
        <v>198</v>
      </c>
      <c r="D129" s="42" t="s">
        <v>75</v>
      </c>
      <c r="E129" s="34" t="s">
        <v>48</v>
      </c>
      <c r="F129" s="39"/>
      <c r="G129" s="39"/>
      <c r="H129" s="39"/>
      <c r="I129" s="39"/>
      <c r="J129" s="44"/>
      <c r="K129" s="53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0"/>
      <c r="AJ129" s="30"/>
      <c r="AK129" s="30"/>
      <c r="AL129" s="30"/>
      <c r="AM129" s="30"/>
      <c r="AN129" s="30"/>
      <c r="AO129" s="30"/>
    </row>
    <row r="130" spans="1:41" s="30" customFormat="1" ht="101.25" customHeight="1">
      <c r="A130" s="129"/>
      <c r="B130" s="117"/>
      <c r="C130" s="117"/>
      <c r="D130" s="42" t="s">
        <v>147</v>
      </c>
      <c r="E130" s="34" t="s">
        <v>71</v>
      </c>
      <c r="F130" s="39"/>
      <c r="G130" s="39"/>
      <c r="H130" s="39"/>
      <c r="I130" s="39"/>
      <c r="J130" s="44"/>
      <c r="K130" s="53"/>
    </row>
    <row r="131" spans="1:41" ht="124.5" customHeight="1">
      <c r="A131" s="38" t="s">
        <v>178</v>
      </c>
      <c r="B131" s="34" t="s">
        <v>180</v>
      </c>
      <c r="C131" s="34" t="s">
        <v>200</v>
      </c>
      <c r="D131" s="42" t="s">
        <v>75</v>
      </c>
      <c r="E131" s="34" t="s">
        <v>48</v>
      </c>
      <c r="F131" s="39">
        <f>G131+H131+I131+J131</f>
        <v>25392.481800000001</v>
      </c>
      <c r="G131" s="39">
        <v>0</v>
      </c>
      <c r="H131" s="39">
        <f>13386.339+1832.361</f>
        <v>15218.7</v>
      </c>
      <c r="I131" s="39">
        <f>10173.7818</f>
        <v>10173.781800000001</v>
      </c>
      <c r="J131" s="44">
        <v>0</v>
      </c>
      <c r="K131" s="32"/>
    </row>
    <row r="132" spans="1:41" ht="177.75" customHeight="1">
      <c r="A132" s="38" t="s">
        <v>179</v>
      </c>
      <c r="B132" s="34" t="s">
        <v>177</v>
      </c>
      <c r="C132" s="34"/>
      <c r="D132" s="42" t="s">
        <v>147</v>
      </c>
      <c r="E132" s="45" t="s">
        <v>201</v>
      </c>
      <c r="F132" s="39">
        <f>F131</f>
        <v>25392.481800000001</v>
      </c>
      <c r="G132" s="39">
        <v>0</v>
      </c>
      <c r="H132" s="39">
        <f>H131</f>
        <v>15218.7</v>
      </c>
      <c r="I132" s="39">
        <f>I131</f>
        <v>10173.781800000001</v>
      </c>
      <c r="J132" s="44">
        <f>J131</f>
        <v>0</v>
      </c>
      <c r="K132" s="32"/>
    </row>
    <row r="133" spans="1:41" ht="51.75" customHeight="1">
      <c r="A133" s="32"/>
      <c r="B133" s="32"/>
      <c r="C133" s="32"/>
      <c r="D133" s="32"/>
      <c r="E133" s="32"/>
      <c r="F133" s="32" t="s">
        <v>195</v>
      </c>
      <c r="G133" s="32"/>
      <c r="H133" s="32"/>
      <c r="I133" s="32"/>
      <c r="J133" s="32"/>
      <c r="K133" s="32"/>
    </row>
    <row r="134" spans="1:41" ht="33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</row>
    <row r="135" spans="1:41" ht="33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</row>
    <row r="136" spans="1:41" ht="33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</row>
    <row r="137" spans="1:41" ht="36">
      <c r="A137" s="32"/>
      <c r="B137" s="54"/>
      <c r="C137" s="95" t="s">
        <v>176</v>
      </c>
      <c r="D137" s="96"/>
      <c r="E137" s="96"/>
      <c r="F137" s="96"/>
      <c r="G137" s="96"/>
      <c r="H137" s="96"/>
      <c r="I137" s="96"/>
      <c r="J137" s="96"/>
      <c r="K137" s="96"/>
    </row>
    <row r="138" spans="1:41" ht="33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</row>
  </sheetData>
  <mergeCells count="268">
    <mergeCell ref="I118:I120"/>
    <mergeCell ref="J118:J120"/>
    <mergeCell ref="C117:C121"/>
    <mergeCell ref="E123:E125"/>
    <mergeCell ref="F123:F125"/>
    <mergeCell ref="G123:G125"/>
    <mergeCell ref="H123:H125"/>
    <mergeCell ref="I123:I125"/>
    <mergeCell ref="J123:J125"/>
    <mergeCell ref="C122:C124"/>
    <mergeCell ref="A71:A75"/>
    <mergeCell ref="A117:A121"/>
    <mergeCell ref="B117:B121"/>
    <mergeCell ref="E118:E120"/>
    <mergeCell ref="F118:F120"/>
    <mergeCell ref="G118:G120"/>
    <mergeCell ref="J28:J30"/>
    <mergeCell ref="H26:H27"/>
    <mergeCell ref="J51:J54"/>
    <mergeCell ref="D49:D54"/>
    <mergeCell ref="B71:B76"/>
    <mergeCell ref="C71:C76"/>
    <mergeCell ref="D72:D76"/>
    <mergeCell ref="E72:E76"/>
    <mergeCell ref="F72:F76"/>
    <mergeCell ref="G72:G76"/>
    <mergeCell ref="H72:H76"/>
    <mergeCell ref="I72:I76"/>
    <mergeCell ref="J72:J76"/>
    <mergeCell ref="C48:C54"/>
    <mergeCell ref="H63:H65"/>
    <mergeCell ref="J63:J65"/>
    <mergeCell ref="D32:D34"/>
    <mergeCell ref="H118:H120"/>
    <mergeCell ref="A129:A130"/>
    <mergeCell ref="B129:B130"/>
    <mergeCell ref="D86:D88"/>
    <mergeCell ref="C85:C88"/>
    <mergeCell ref="B85:B88"/>
    <mergeCell ref="A85:A88"/>
    <mergeCell ref="D94:D96"/>
    <mergeCell ref="E94:E96"/>
    <mergeCell ref="G94:G96"/>
    <mergeCell ref="C93:C96"/>
    <mergeCell ref="A89:A92"/>
    <mergeCell ref="A97:A100"/>
    <mergeCell ref="B122:B124"/>
    <mergeCell ref="A122:A124"/>
    <mergeCell ref="A113:A116"/>
    <mergeCell ref="B113:B116"/>
    <mergeCell ref="C113:C116"/>
    <mergeCell ref="C129:C130"/>
    <mergeCell ref="G102:G104"/>
    <mergeCell ref="B97:B100"/>
    <mergeCell ref="B109:B112"/>
    <mergeCell ref="F126:F128"/>
    <mergeCell ref="B101:B104"/>
    <mergeCell ref="C101:C104"/>
    <mergeCell ref="J94:J96"/>
    <mergeCell ref="H86:H88"/>
    <mergeCell ref="I86:I88"/>
    <mergeCell ref="J86:J88"/>
    <mergeCell ref="H82:H84"/>
    <mergeCell ref="I82:I84"/>
    <mergeCell ref="A67:A70"/>
    <mergeCell ref="D56:D58"/>
    <mergeCell ref="C31:C34"/>
    <mergeCell ref="E68:E70"/>
    <mergeCell ref="F68:F70"/>
    <mergeCell ref="G68:G70"/>
    <mergeCell ref="H68:H70"/>
    <mergeCell ref="I68:I70"/>
    <mergeCell ref="A55:A58"/>
    <mergeCell ref="A59:A65"/>
    <mergeCell ref="I56:I58"/>
    <mergeCell ref="H51:H54"/>
    <mergeCell ref="I51:I54"/>
    <mergeCell ref="H60:H62"/>
    <mergeCell ref="I60:I62"/>
    <mergeCell ref="F56:F58"/>
    <mergeCell ref="G56:G58"/>
    <mergeCell ref="H56:H58"/>
    <mergeCell ref="G86:G88"/>
    <mergeCell ref="C89:C92"/>
    <mergeCell ref="E82:E84"/>
    <mergeCell ref="F82:F84"/>
    <mergeCell ref="G82:G84"/>
    <mergeCell ref="E86:E88"/>
    <mergeCell ref="B44:B47"/>
    <mergeCell ref="G78:G80"/>
    <mergeCell ref="B67:B70"/>
    <mergeCell ref="B59:B66"/>
    <mergeCell ref="B48:B54"/>
    <mergeCell ref="B55:B58"/>
    <mergeCell ref="E56:E58"/>
    <mergeCell ref="E51:E54"/>
    <mergeCell ref="F51:F54"/>
    <mergeCell ref="G51:G54"/>
    <mergeCell ref="F60:F62"/>
    <mergeCell ref="G60:G62"/>
    <mergeCell ref="A105:A108"/>
    <mergeCell ref="D90:D92"/>
    <mergeCell ref="B93:B96"/>
    <mergeCell ref="A93:A96"/>
    <mergeCell ref="B77:B80"/>
    <mergeCell ref="D82:D84"/>
    <mergeCell ref="F94:F95"/>
    <mergeCell ref="B89:B92"/>
    <mergeCell ref="D78:D80"/>
    <mergeCell ref="E78:E80"/>
    <mergeCell ref="F78:F80"/>
    <mergeCell ref="A77:A80"/>
    <mergeCell ref="C77:C79"/>
    <mergeCell ref="A81:A84"/>
    <mergeCell ref="B81:B84"/>
    <mergeCell ref="A101:A104"/>
    <mergeCell ref="I28:I30"/>
    <mergeCell ref="E26:E27"/>
    <mergeCell ref="D102:D104"/>
    <mergeCell ref="E102:E104"/>
    <mergeCell ref="F102:F104"/>
    <mergeCell ref="E63:E66"/>
    <mergeCell ref="F63:F66"/>
    <mergeCell ref="C59:C66"/>
    <mergeCell ref="D60:D65"/>
    <mergeCell ref="C35:C43"/>
    <mergeCell ref="C81:C84"/>
    <mergeCell ref="C44:C47"/>
    <mergeCell ref="C67:C70"/>
    <mergeCell ref="E60:E62"/>
    <mergeCell ref="H102:H104"/>
    <mergeCell ref="I102:I104"/>
    <mergeCell ref="H94:H96"/>
    <mergeCell ref="I94:I96"/>
    <mergeCell ref="C55:C58"/>
    <mergeCell ref="D68:D70"/>
    <mergeCell ref="D36:D43"/>
    <mergeCell ref="G63:G66"/>
    <mergeCell ref="I63:I66"/>
    <mergeCell ref="C26:C30"/>
    <mergeCell ref="F2:J3"/>
    <mergeCell ref="F7:J7"/>
    <mergeCell ref="A5:J5"/>
    <mergeCell ref="A6:J6"/>
    <mergeCell ref="J26:J27"/>
    <mergeCell ref="I26:I27"/>
    <mergeCell ref="J24:J25"/>
    <mergeCell ref="E22:E23"/>
    <mergeCell ref="F22:F23"/>
    <mergeCell ref="G22:G23"/>
    <mergeCell ref="H22:H23"/>
    <mergeCell ref="I22:I23"/>
    <mergeCell ref="J22:J23"/>
    <mergeCell ref="C22:C25"/>
    <mergeCell ref="B16:B19"/>
    <mergeCell ref="A10:A15"/>
    <mergeCell ref="B10:B15"/>
    <mergeCell ref="C10:C15"/>
    <mergeCell ref="A7:A8"/>
    <mergeCell ref="I24:I25"/>
    <mergeCell ref="A20:A21"/>
    <mergeCell ref="B20:B21"/>
    <mergeCell ref="C20:C21"/>
    <mergeCell ref="E24:E25"/>
    <mergeCell ref="A48:A54"/>
    <mergeCell ref="F36:F43"/>
    <mergeCell ref="G36:G43"/>
    <mergeCell ref="H36:H43"/>
    <mergeCell ref="D23:D25"/>
    <mergeCell ref="A16:A19"/>
    <mergeCell ref="A22:A25"/>
    <mergeCell ref="C16:C19"/>
    <mergeCell ref="H24:H25"/>
    <mergeCell ref="H28:H30"/>
    <mergeCell ref="B26:B30"/>
    <mergeCell ref="D27:D30"/>
    <mergeCell ref="E28:E30"/>
    <mergeCell ref="F28:F30"/>
    <mergeCell ref="G28:G30"/>
    <mergeCell ref="A26:A30"/>
    <mergeCell ref="B7:B8"/>
    <mergeCell ref="C7:C8"/>
    <mergeCell ref="E7:E8"/>
    <mergeCell ref="B22:B25"/>
    <mergeCell ref="A31:A34"/>
    <mergeCell ref="E36:E43"/>
    <mergeCell ref="G26:G27"/>
    <mergeCell ref="D7:D8"/>
    <mergeCell ref="D45:D47"/>
    <mergeCell ref="F24:F25"/>
    <mergeCell ref="G24:G25"/>
    <mergeCell ref="B31:B34"/>
    <mergeCell ref="A44:A47"/>
    <mergeCell ref="A35:A43"/>
    <mergeCell ref="B35:B43"/>
    <mergeCell ref="F26:F27"/>
    <mergeCell ref="I110:I112"/>
    <mergeCell ref="J32:J34"/>
    <mergeCell ref="J36:J43"/>
    <mergeCell ref="I36:I43"/>
    <mergeCell ref="E32:E34"/>
    <mergeCell ref="F32:F34"/>
    <mergeCell ref="G32:G34"/>
    <mergeCell ref="H32:H34"/>
    <mergeCell ref="I32:I34"/>
    <mergeCell ref="E45:E47"/>
    <mergeCell ref="F45:F47"/>
    <mergeCell ref="G45:G47"/>
    <mergeCell ref="H45:H47"/>
    <mergeCell ref="I45:I47"/>
    <mergeCell ref="J45:J47"/>
    <mergeCell ref="J60:J62"/>
    <mergeCell ref="J82:J84"/>
    <mergeCell ref="J68:J70"/>
    <mergeCell ref="J56:J58"/>
    <mergeCell ref="H78:H80"/>
    <mergeCell ref="I78:I80"/>
    <mergeCell ref="J78:J80"/>
    <mergeCell ref="F86:F88"/>
    <mergeCell ref="J102:J104"/>
    <mergeCell ref="A125:A128"/>
    <mergeCell ref="B125:B128"/>
    <mergeCell ref="C125:C128"/>
    <mergeCell ref="D126:D128"/>
    <mergeCell ref="E98:E100"/>
    <mergeCell ref="E106:E108"/>
    <mergeCell ref="F106:F108"/>
    <mergeCell ref="F98:F100"/>
    <mergeCell ref="G98:G100"/>
    <mergeCell ref="E114:E116"/>
    <mergeCell ref="F114:F116"/>
    <mergeCell ref="G114:G116"/>
    <mergeCell ref="E110:E112"/>
    <mergeCell ref="F110:F112"/>
    <mergeCell ref="G110:G112"/>
    <mergeCell ref="D110:D112"/>
    <mergeCell ref="C97:C100"/>
    <mergeCell ref="D98:D100"/>
    <mergeCell ref="C109:C112"/>
    <mergeCell ref="D114:D116"/>
    <mergeCell ref="B105:B108"/>
    <mergeCell ref="C105:C108"/>
    <mergeCell ref="D106:D108"/>
    <mergeCell ref="A109:A112"/>
    <mergeCell ref="C137:K137"/>
    <mergeCell ref="F1:J1"/>
    <mergeCell ref="H98:H100"/>
    <mergeCell ref="I98:I100"/>
    <mergeCell ref="J98:J100"/>
    <mergeCell ref="G106:G108"/>
    <mergeCell ref="H106:H108"/>
    <mergeCell ref="I106:I108"/>
    <mergeCell ref="J106:J108"/>
    <mergeCell ref="E90:E92"/>
    <mergeCell ref="G90:G92"/>
    <mergeCell ref="H90:H92"/>
    <mergeCell ref="I90:I92"/>
    <mergeCell ref="J90:J92"/>
    <mergeCell ref="E126:E128"/>
    <mergeCell ref="J126:J128"/>
    <mergeCell ref="I126:I128"/>
    <mergeCell ref="H126:H128"/>
    <mergeCell ref="G126:G128"/>
    <mergeCell ref="J110:J112"/>
    <mergeCell ref="H114:H116"/>
    <mergeCell ref="I114:I116"/>
    <mergeCell ref="J114:J116"/>
    <mergeCell ref="H110:H112"/>
  </mergeCells>
  <pageMargins left="0.9055118110236221" right="0.51181102362204722" top="0.74803149606299213" bottom="0.74803149606299213" header="0.31496062992125984" footer="0.31496062992125984"/>
  <pageSetup paperSize="9" scale="16" orientation="landscape" r:id="rId1"/>
  <rowBreaks count="1" manualBreakCount="1">
    <brk id="66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69" t="s">
        <v>78</v>
      </c>
      <c r="B1" s="69"/>
      <c r="C1" s="69"/>
    </row>
    <row r="2" spans="1:3" ht="14.25" customHeight="1">
      <c r="A2" s="70" t="s">
        <v>79</v>
      </c>
      <c r="B2" s="70"/>
      <c r="C2" s="70"/>
    </row>
    <row r="3" spans="1:3" ht="18.75" customHeight="1">
      <c r="A3" s="70" t="s">
        <v>27</v>
      </c>
      <c r="B3" s="70"/>
      <c r="C3" s="70"/>
    </row>
    <row r="4" spans="1:3">
      <c r="A4" s="71"/>
      <c r="B4" s="71"/>
      <c r="C4" s="71"/>
    </row>
    <row r="5" spans="1:3">
      <c r="A5" s="80" t="s">
        <v>80</v>
      </c>
      <c r="B5" s="80"/>
      <c r="C5" s="80"/>
    </row>
    <row r="6" spans="1:3" ht="47.25">
      <c r="A6" s="1" t="s">
        <v>47</v>
      </c>
      <c r="B6" s="1" t="s">
        <v>81</v>
      </c>
      <c r="C6" s="2" t="s">
        <v>82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83</v>
      </c>
    </row>
    <row r="9" spans="1:3" ht="17.25" customHeight="1">
      <c r="A9" s="147" t="s">
        <v>85</v>
      </c>
      <c r="B9" s="68"/>
      <c r="C9" s="9" t="s">
        <v>84</v>
      </c>
    </row>
    <row r="10" spans="1:3">
      <c r="A10" s="148"/>
      <c r="B10" s="68"/>
      <c r="C10" s="9" t="s">
        <v>84</v>
      </c>
    </row>
    <row r="11" spans="1:3">
      <c r="A11" s="149"/>
      <c r="B11" s="68"/>
      <c r="C11" s="9" t="s">
        <v>38</v>
      </c>
    </row>
    <row r="12" spans="1:3">
      <c r="A12" s="68" t="s">
        <v>87</v>
      </c>
      <c r="B12" s="68"/>
      <c r="C12" s="9" t="s">
        <v>84</v>
      </c>
    </row>
    <row r="13" spans="1:3">
      <c r="A13" s="68"/>
      <c r="B13" s="68"/>
      <c r="C13" s="9" t="s">
        <v>38</v>
      </c>
    </row>
    <row r="14" spans="1:3" ht="16.5" customHeight="1">
      <c r="A14" s="147" t="s">
        <v>86</v>
      </c>
      <c r="B14" s="68"/>
      <c r="C14" s="9" t="s">
        <v>84</v>
      </c>
    </row>
    <row r="15" spans="1:3">
      <c r="A15" s="148"/>
      <c r="B15" s="68"/>
      <c r="C15" s="9" t="s">
        <v>84</v>
      </c>
    </row>
    <row r="16" spans="1:3">
      <c r="A16" s="148"/>
      <c r="B16" s="68"/>
      <c r="C16" s="9" t="s">
        <v>38</v>
      </c>
    </row>
    <row r="17" spans="1:3">
      <c r="A17" s="149"/>
      <c r="B17" s="68"/>
      <c r="C17" s="9"/>
    </row>
    <row r="18" spans="1:3">
      <c r="A18" s="68" t="s">
        <v>88</v>
      </c>
      <c r="B18" s="68"/>
      <c r="C18" s="9" t="s">
        <v>84</v>
      </c>
    </row>
    <row r="19" spans="1:3">
      <c r="A19" s="68"/>
      <c r="B19" s="68"/>
      <c r="C19" s="9" t="s">
        <v>38</v>
      </c>
    </row>
    <row r="20" spans="1:3">
      <c r="A20" s="9" t="s">
        <v>44</v>
      </c>
      <c r="B20" s="9"/>
      <c r="C20" s="9"/>
    </row>
    <row r="21" spans="1:3">
      <c r="A21" s="68" t="s">
        <v>13</v>
      </c>
      <c r="B21" s="68"/>
      <c r="C21" s="9" t="s">
        <v>84</v>
      </c>
    </row>
    <row r="22" spans="1:3">
      <c r="A22" s="68"/>
      <c r="B22" s="68"/>
      <c r="C22" s="9" t="s">
        <v>84</v>
      </c>
    </row>
    <row r="23" spans="1:3">
      <c r="A23" s="68"/>
      <c r="B23" s="68"/>
      <c r="C23" s="9" t="s">
        <v>38</v>
      </c>
    </row>
    <row r="24" spans="1:3" ht="18" customHeight="1">
      <c r="A24" s="147" t="s">
        <v>89</v>
      </c>
      <c r="B24" s="68"/>
      <c r="C24" s="9" t="s">
        <v>84</v>
      </c>
    </row>
    <row r="25" spans="1:3">
      <c r="A25" s="148"/>
      <c r="B25" s="68"/>
      <c r="C25" s="9" t="s">
        <v>38</v>
      </c>
    </row>
    <row r="26" spans="1:3">
      <c r="A26" s="149"/>
      <c r="B26" s="68"/>
      <c r="C26" s="9"/>
    </row>
    <row r="27" spans="1:3">
      <c r="A27" s="68" t="s">
        <v>92</v>
      </c>
      <c r="B27" s="68"/>
      <c r="C27" s="9" t="s">
        <v>84</v>
      </c>
    </row>
    <row r="28" spans="1:3">
      <c r="A28" s="68"/>
      <c r="B28" s="68"/>
      <c r="C28" s="9" t="s">
        <v>38</v>
      </c>
    </row>
    <row r="29" spans="1:3">
      <c r="A29" s="9" t="s">
        <v>44</v>
      </c>
      <c r="B29" s="9"/>
      <c r="C29" s="9"/>
    </row>
    <row r="30" spans="1:3">
      <c r="A30" s="68" t="s">
        <v>19</v>
      </c>
      <c r="B30" s="68"/>
      <c r="C30" s="9" t="s">
        <v>84</v>
      </c>
    </row>
    <row r="31" spans="1:3">
      <c r="A31" s="68"/>
      <c r="B31" s="68"/>
      <c r="C31" s="9" t="s">
        <v>84</v>
      </c>
    </row>
    <row r="32" spans="1:3" ht="31.5">
      <c r="A32" s="9" t="s">
        <v>90</v>
      </c>
      <c r="B32" s="68"/>
      <c r="C32" s="9" t="s">
        <v>84</v>
      </c>
    </row>
    <row r="33" spans="1:3">
      <c r="A33" s="9"/>
      <c r="B33" s="68"/>
      <c r="C33" s="9" t="s">
        <v>38</v>
      </c>
    </row>
    <row r="34" spans="1:3">
      <c r="A34" s="68" t="s">
        <v>91</v>
      </c>
      <c r="B34" s="68"/>
      <c r="C34" s="9" t="s">
        <v>84</v>
      </c>
    </row>
    <row r="35" spans="1:3">
      <c r="A35" s="68"/>
      <c r="B35" s="68"/>
      <c r="C35" s="9" t="s">
        <v>38</v>
      </c>
    </row>
    <row r="36" spans="1:3">
      <c r="A36" s="9" t="s">
        <v>44</v>
      </c>
      <c r="B36" s="9"/>
      <c r="C36" s="9"/>
    </row>
  </sheetData>
  <mergeCells count="24">
    <mergeCell ref="A21:A23"/>
    <mergeCell ref="B21:B23"/>
    <mergeCell ref="A1:C1"/>
    <mergeCell ref="A2:C2"/>
    <mergeCell ref="A3:C3"/>
    <mergeCell ref="A4:C4"/>
    <mergeCell ref="A5:C5"/>
    <mergeCell ref="B9:B11"/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2024-02-01T10:28:04Z</dcterms:modified>
</cp:coreProperties>
</file>